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ELAC Records\"/>
    </mc:Choice>
  </mc:AlternateContent>
  <xr:revisionPtr revIDLastSave="0" documentId="13_ncr:1_{7D87B41C-2B05-4972-A407-C5CD19EB419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llPages" sheetId="1" r:id="rId1"/>
    <sheet name="Sheet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V5" i="2" l="1"/>
  <c r="Q5" i="2"/>
  <c r="T5" i="2" s="1"/>
  <c r="P5" i="2"/>
  <c r="O5" i="2"/>
  <c r="U5" i="2" l="1"/>
  <c r="R5" i="2"/>
  <c r="S5" i="2"/>
</calcChain>
</file>

<file path=xl/sharedStrings.xml><?xml version="1.0" encoding="utf-8"?>
<sst xmlns="http://schemas.openxmlformats.org/spreadsheetml/2006/main" count="773" uniqueCount="261">
  <si>
    <t>RECORDS - GIRLS</t>
  </si>
  <si>
    <t>UNDER 6</t>
  </si>
  <si>
    <t>RECORD</t>
  </si>
  <si>
    <t>DATE</t>
  </si>
  <si>
    <t>NAME</t>
  </si>
  <si>
    <t>60M</t>
  </si>
  <si>
    <t>SEC</t>
  </si>
  <si>
    <t>17/02/1996</t>
  </si>
  <si>
    <t>A. ACQUAH</t>
  </si>
  <si>
    <t>60M SEIKO</t>
  </si>
  <si>
    <t>4/12/1999</t>
  </si>
  <si>
    <t>S. ELLIOT</t>
  </si>
  <si>
    <t>70M</t>
  </si>
  <si>
    <t>21/01/1998</t>
  </si>
  <si>
    <t>A. LAWRY</t>
  </si>
  <si>
    <t>70M SEIKO</t>
  </si>
  <si>
    <t>29/01/2000</t>
  </si>
  <si>
    <t>100M</t>
  </si>
  <si>
    <t>23/06/1996</t>
  </si>
  <si>
    <t>200M</t>
  </si>
  <si>
    <t>12/03/2004</t>
  </si>
  <si>
    <t>B. MUSGRAVE</t>
  </si>
  <si>
    <t>DISCUS</t>
  </si>
  <si>
    <t>M</t>
  </si>
  <si>
    <t>5/03/2004</t>
  </si>
  <si>
    <t>M. HELLSTEN</t>
  </si>
  <si>
    <t>**DISCUS</t>
  </si>
  <si>
    <t>4/11/2011</t>
  </si>
  <si>
    <t>G. CAPUTO</t>
  </si>
  <si>
    <t>SHOT PUT</t>
  </si>
  <si>
    <t>29/09/1995</t>
  </si>
  <si>
    <t>**SHOT PUT</t>
  </si>
  <si>
    <t>5/02/2017</t>
  </si>
  <si>
    <t>B.CLARK</t>
  </si>
  <si>
    <t>LONG JUMP</t>
  </si>
  <si>
    <t>1/04/1995</t>
  </si>
  <si>
    <t>E. SHEA</t>
  </si>
  <si>
    <t>HIGH JUMP (FUN)</t>
  </si>
  <si>
    <t>2/03/2007</t>
  </si>
  <si>
    <t>A. MOATE</t>
  </si>
  <si>
    <t>400M WALK (FUN)</t>
  </si>
  <si>
    <t>3.19.59</t>
  </si>
  <si>
    <t>18/11/2002</t>
  </si>
  <si>
    <t>C. LESHA</t>
  </si>
  <si>
    <t>UNDER 7</t>
  </si>
  <si>
    <t>26/10/1996</t>
  </si>
  <si>
    <t>3/03/2012</t>
  </si>
  <si>
    <t>E. KEWISH</t>
  </si>
  <si>
    <t>C. DUCKMANTON</t>
  </si>
  <si>
    <t>10/03/2000</t>
  </si>
  <si>
    <t>S. ANDREWS</t>
  </si>
  <si>
    <t>25/02/2012</t>
  </si>
  <si>
    <t>12/11/2004</t>
  </si>
  <si>
    <t>300M</t>
  </si>
  <si>
    <t>1.04.24</t>
  </si>
  <si>
    <t>13/03/2005</t>
  </si>
  <si>
    <t>400M WALK</t>
  </si>
  <si>
    <t>2.44.83</t>
  </si>
  <si>
    <t>22/11/1996</t>
  </si>
  <si>
    <t>J. HORMAN</t>
  </si>
  <si>
    <t>22/01/2000</t>
  </si>
  <si>
    <t>9/03/2012</t>
  </si>
  <si>
    <t>15/11/2002</t>
  </si>
  <si>
    <t>S. SHAW</t>
  </si>
  <si>
    <t>HIGH JUMP</t>
  </si>
  <si>
    <t>UNDER 8</t>
  </si>
  <si>
    <t>25/11/2005</t>
  </si>
  <si>
    <t>T. DEBONO</t>
  </si>
  <si>
    <t>21/01/2006</t>
  </si>
  <si>
    <t>22/11/1997</t>
  </si>
  <si>
    <t>19/11/2005</t>
  </si>
  <si>
    <t>400M</t>
  </si>
  <si>
    <t>1.26.02</t>
  </si>
  <si>
    <t>5/11/2005</t>
  </si>
  <si>
    <t>60M HURDLES</t>
  </si>
  <si>
    <t>17/02/2006</t>
  </si>
  <si>
    <t>80M HURDLES</t>
  </si>
  <si>
    <t>22/10/2005</t>
  </si>
  <si>
    <t>700M WALK</t>
  </si>
  <si>
    <t>5.17.13</t>
  </si>
  <si>
    <t>29/10/2005</t>
  </si>
  <si>
    <t>27/02/2004</t>
  </si>
  <si>
    <t>26/02/2016</t>
  </si>
  <si>
    <t>24/03/2000</t>
  </si>
  <si>
    <t>**SHOTPUT</t>
  </si>
  <si>
    <t>15/03/1998</t>
  </si>
  <si>
    <t>UNDER 9</t>
  </si>
  <si>
    <t>11/12/2006</t>
  </si>
  <si>
    <t>10/03/2007</t>
  </si>
  <si>
    <t>22/03/1997</t>
  </si>
  <si>
    <t>J. DOBER</t>
  </si>
  <si>
    <t>1.21.00</t>
  </si>
  <si>
    <t>19/03/2017</t>
  </si>
  <si>
    <t>G.FARAH</t>
  </si>
  <si>
    <t>800M</t>
  </si>
  <si>
    <t>3.09.13</t>
  </si>
  <si>
    <t>14/03/1999</t>
  </si>
  <si>
    <t>1100M WALK</t>
  </si>
  <si>
    <t>7.35.00</t>
  </si>
  <si>
    <t>28/02/2009</t>
  </si>
  <si>
    <t>C. MUSGRAVE</t>
  </si>
  <si>
    <t>23/03/2002</t>
  </si>
  <si>
    <t>P. RAI</t>
  </si>
  <si>
    <t>5/03/2010</t>
  </si>
  <si>
    <t>17.01.2015</t>
  </si>
  <si>
    <t>I.ABBOTT</t>
  </si>
  <si>
    <t>11/03/2006</t>
  </si>
  <si>
    <t>TRIPLE JUMP</t>
  </si>
  <si>
    <t>16/03/2007</t>
  </si>
  <si>
    <t>UNDER 10</t>
  </si>
  <si>
    <t>12/03/2006</t>
  </si>
  <si>
    <t>I. CHRISTY</t>
  </si>
  <si>
    <t>16/12/2000</t>
  </si>
  <si>
    <t>R. JOHNSTON</t>
  </si>
  <si>
    <t>2.53.99</t>
  </si>
  <si>
    <t>9/03/2008</t>
  </si>
  <si>
    <t>8/12/2007</t>
  </si>
  <si>
    <t>UNDER 11</t>
  </si>
  <si>
    <t>17/11/1995</t>
  </si>
  <si>
    <t>V. CANN</t>
  </si>
  <si>
    <t>D. BAGAS</t>
  </si>
  <si>
    <t>1.10.70</t>
  </si>
  <si>
    <t>28/03/2009</t>
  </si>
  <si>
    <t>E.KEWISH</t>
  </si>
  <si>
    <t>1500M</t>
  </si>
  <si>
    <t>5.43.65</t>
  </si>
  <si>
    <t>6/03/2009</t>
  </si>
  <si>
    <t>5/02/2016</t>
  </si>
  <si>
    <t>12/02/2016</t>
  </si>
  <si>
    <t>1500M WALK</t>
  </si>
  <si>
    <t>9.44.95</t>
  </si>
  <si>
    <t>19/11/2010</t>
  </si>
  <si>
    <t>15/03/2009</t>
  </si>
  <si>
    <t>S. DUCKMANTON</t>
  </si>
  <si>
    <t>13/02/2016</t>
  </si>
  <si>
    <t>E. .KEWISH</t>
  </si>
  <si>
    <t>JAVELIN</t>
  </si>
  <si>
    <t>UNDER 12</t>
  </si>
  <si>
    <t>24/03/1996</t>
  </si>
  <si>
    <t>L. KEENAN</t>
  </si>
  <si>
    <t>9/12/1995</t>
  </si>
  <si>
    <t>1.05.60</t>
  </si>
  <si>
    <t>21/01/2017</t>
  </si>
  <si>
    <t>2.29.84</t>
  </si>
  <si>
    <t>17/12/1994</t>
  </si>
  <si>
    <t>E. HUNNAM</t>
  </si>
  <si>
    <t>5.26.00</t>
  </si>
  <si>
    <t>22/10/1994</t>
  </si>
  <si>
    <t>26/02/2017</t>
  </si>
  <si>
    <t>A. BARKER</t>
  </si>
  <si>
    <t>24/11/2001</t>
  </si>
  <si>
    <t>M. RAI</t>
  </si>
  <si>
    <t>7/11/2009</t>
  </si>
  <si>
    <t>21/03/2015</t>
  </si>
  <si>
    <t>M.APPLEBY</t>
  </si>
  <si>
    <t>20/11/2016</t>
  </si>
  <si>
    <t>E. ACQUAH</t>
  </si>
  <si>
    <t>UNDER 13</t>
  </si>
  <si>
    <t>1/03/1996</t>
  </si>
  <si>
    <t>1.05.70</t>
  </si>
  <si>
    <t>5/03/2011</t>
  </si>
  <si>
    <t>2.22.34</t>
  </si>
  <si>
    <t>5.31.88</t>
  </si>
  <si>
    <t>13/03/2011</t>
  </si>
  <si>
    <t>13/03/2010</t>
  </si>
  <si>
    <t>300M HURDLES</t>
  </si>
  <si>
    <t>8/12/2000</t>
  </si>
  <si>
    <t>9.22.76</t>
  </si>
  <si>
    <t>T. ALLEN</t>
  </si>
  <si>
    <t>P. BAINS</t>
  </si>
  <si>
    <t>12/03/2011</t>
  </si>
  <si>
    <t>T. DE BONO</t>
  </si>
  <si>
    <t>25/03/2000</t>
  </si>
  <si>
    <t>L.DRI</t>
  </si>
  <si>
    <t>22/02/1997</t>
  </si>
  <si>
    <t>UNDER 14</t>
  </si>
  <si>
    <t>21/01/2012</t>
  </si>
  <si>
    <t>S. WESTON</t>
  </si>
  <si>
    <t>1.03.25</t>
  </si>
  <si>
    <t>18/03/2012</t>
  </si>
  <si>
    <t>2.38.70</t>
  </si>
  <si>
    <t>17/03/2013</t>
  </si>
  <si>
    <t>S. MURRAY</t>
  </si>
  <si>
    <t>5.21.75</t>
  </si>
  <si>
    <t>16/11/1996</t>
  </si>
  <si>
    <t>M. KANE</t>
  </si>
  <si>
    <t>200M HURDLES</t>
  </si>
  <si>
    <t>4/03/2017</t>
  </si>
  <si>
    <t>8/12/2001</t>
  </si>
  <si>
    <t>8.42.70</t>
  </si>
  <si>
    <t>1/11/2008</t>
  </si>
  <si>
    <t>L. GELOV</t>
  </si>
  <si>
    <t>25/01/1997</t>
  </si>
  <si>
    <t>E. BRENNAN</t>
  </si>
  <si>
    <t>***SHOT PUT ( NEW 3kg)</t>
  </si>
  <si>
    <t>29/11/1997</t>
  </si>
  <si>
    <t>30/11/1996</t>
  </si>
  <si>
    <t>B. LICOVSKI</t>
  </si>
  <si>
    <t>UNDER 15</t>
  </si>
  <si>
    <t>1/10/2013</t>
  </si>
  <si>
    <t>1.02.70</t>
  </si>
  <si>
    <t>7/12/2013</t>
  </si>
  <si>
    <t>2.33.88</t>
  </si>
  <si>
    <t>18/01/2014</t>
  </si>
  <si>
    <t>5.15.74</t>
  </si>
  <si>
    <t>1/03/2014</t>
  </si>
  <si>
    <t>90M HURDLES</t>
  </si>
  <si>
    <t>23/11/2002</t>
  </si>
  <si>
    <t>9.08.41</t>
  </si>
  <si>
    <t>15/01/1995</t>
  </si>
  <si>
    <t>19/01/2013</t>
  </si>
  <si>
    <t>18/10/1997</t>
  </si>
  <si>
    <t>17/10/2009</t>
  </si>
  <si>
    <t>***SHOT PUT 3kg</t>
  </si>
  <si>
    <t>14/03/2010</t>
  </si>
  <si>
    <t>4/03/2000</t>
  </si>
  <si>
    <t>J. OTTOBRE</t>
  </si>
  <si>
    <t>JAVELIN (NEW 500gms)</t>
  </si>
  <si>
    <t>UNDER 16</t>
  </si>
  <si>
    <t>4/12/2010</t>
  </si>
  <si>
    <t>15/03/2014</t>
  </si>
  <si>
    <t>1.02.66</t>
  </si>
  <si>
    <t>02:23.9</t>
  </si>
  <si>
    <t>S.MURRAY</t>
  </si>
  <si>
    <t>04:58.1</t>
  </si>
  <si>
    <t>22/03/2015</t>
  </si>
  <si>
    <t>16/11/2012</t>
  </si>
  <si>
    <t>10.27.6</t>
  </si>
  <si>
    <t>23/01/2016</t>
  </si>
  <si>
    <t>T.RUDSTON-BROWN</t>
  </si>
  <si>
    <t>B. CLARK</t>
  </si>
  <si>
    <t>N. TOELEIU</t>
  </si>
  <si>
    <t>T. KAMPF</t>
  </si>
  <si>
    <t>G. FARAH</t>
  </si>
  <si>
    <t>C. SCHROETER</t>
  </si>
  <si>
    <t>A. DJERIC</t>
  </si>
  <si>
    <t>M. APPLEBY</t>
  </si>
  <si>
    <t>E. UZUN</t>
  </si>
  <si>
    <t>I. DJERIC</t>
  </si>
  <si>
    <t>SHOT PUT 3kg</t>
  </si>
  <si>
    <t>E UZUN</t>
  </si>
  <si>
    <t>A. DI BENEDETTO</t>
  </si>
  <si>
    <t>M. MAZZONE</t>
  </si>
  <si>
    <t>A. SUHINTHAN</t>
  </si>
  <si>
    <t>UNDER 17</t>
  </si>
  <si>
    <t>M. COMPAAN</t>
  </si>
  <si>
    <t>C. PAOLILLI</t>
  </si>
  <si>
    <t>SEASON 2024-2025</t>
  </si>
  <si>
    <t>Old Record</t>
  </si>
  <si>
    <t>Lilly</t>
  </si>
  <si>
    <t>Calafiore</t>
  </si>
  <si>
    <t>F</t>
  </si>
  <si>
    <t>60m</t>
  </si>
  <si>
    <t>Heat</t>
  </si>
  <si>
    <t>OK</t>
  </si>
  <si>
    <t>Epping - Whittlesea City LAC</t>
  </si>
  <si>
    <t>NO</t>
  </si>
  <si>
    <t>Updated 04/03/2025</t>
  </si>
  <si>
    <t>100M HURDLES</t>
  </si>
  <si>
    <t>6.12.20</t>
  </si>
  <si>
    <t>TURBO JAVELIN / VORTEX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</si>
</sst>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9"/>
      <color rgb="FF333333"/>
      <name val="Arial"/>
      <family val="2"/>
    </font>
    <font>
      <b/>
      <u/>
      <sz val="9"/>
      <color rgb="FF333333"/>
      <name val="Verdana"/>
      <family val="2"/>
    </font>
    <font>
      <b/>
      <u/>
      <sz val="7.5"/>
      <color rgb="FFFF0000"/>
      <name val="Verdana"/>
      <family val="2"/>
    </font>
    <font>
      <sz val="7.5"/>
      <color rgb="FF000000"/>
      <name val="Verdana"/>
      <family val="2"/>
    </font>
    <font>
      <sz val="7.5"/>
      <color rgb="FF333333"/>
      <name val="Verdana"/>
      <family val="2"/>
    </font>
    <font>
      <sz val="7.5"/>
      <color rgb="FF000000"/>
      <name val="Verdana"/>
      <family val="2"/>
    </font>
    <font>
      <sz val="7.5"/>
      <color rgb="FF333333"/>
      <name val="Verdana"/>
      <family val="2"/>
    </font>
    <font>
      <sz val="7.5"/>
      <name val="Verdana"/>
      <family val="2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CCCCFF"/>
      </left>
      <right/>
      <top style="thin">
        <color rgb="FFCCCCFF"/>
      </top>
      <bottom/>
      <diagonal/>
    </border>
    <border>
      <left style="thin">
        <color rgb="FFCCCCFF"/>
      </left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CCCFF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FF"/>
      </left>
      <right style="thin">
        <color rgb="FFCCCCFF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6" xfId="0" applyBorder="1"/>
    <xf numFmtId="0" fontId="3" fillId="0" borderId="4" xfId="0" applyFont="1" applyBorder="1" applyAlignment="1">
      <alignment horizontal="center" vertical="top" wrapText="1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0" fillId="0" borderId="3" xfId="0" applyBorder="1"/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4" fontId="4" fillId="2" borderId="4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47" fontId="4" fillId="2" borderId="4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0" fillId="2" borderId="6" xfId="0" applyFill="1" applyBorder="1"/>
    <xf numFmtId="0" fontId="5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5" fontId="0" fillId="0" borderId="0" xfId="0" applyNumberFormat="1"/>
    <xf numFmtId="0" fontId="9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14" fontId="6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14" fontId="4" fillId="3" borderId="4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top" wrapText="1"/>
    </xf>
    <xf numFmtId="14" fontId="4" fillId="4" borderId="4" xfId="0" applyNumberFormat="1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top" wrapText="1"/>
    </xf>
    <xf numFmtId="14" fontId="6" fillId="4" borderId="4" xfId="0" applyNumberFormat="1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/>
    </xf>
    <xf numFmtId="47" fontId="4" fillId="4" borderId="4" xfId="0" applyNumberFormat="1" applyFont="1" applyFill="1" applyBorder="1" applyAlignment="1">
      <alignment horizontal="center" vertical="top" wrapText="1"/>
    </xf>
    <xf numFmtId="47" fontId="6" fillId="4" borderId="4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0" fillId="0" borderId="2" xfId="0" applyBorder="1"/>
    <xf numFmtId="0" fontId="3" fillId="2" borderId="4" xfId="0" applyFont="1" applyFill="1" applyBorder="1" applyAlignment="1">
      <alignment horizontal="center" vertical="top" wrapText="1"/>
    </xf>
    <xf numFmtId="0" fontId="0" fillId="2" borderId="6" xfId="0" applyFill="1" applyBorder="1"/>
    <xf numFmtId="0" fontId="3" fillId="0" borderId="4" xfId="0" applyFont="1" applyBorder="1" applyAlignment="1">
      <alignment horizontal="center" vertical="top" wrapText="1"/>
    </xf>
    <xf numFmtId="0" fontId="0" fillId="0" borderId="9" xfId="0" applyBorder="1"/>
    <xf numFmtId="0" fontId="0" fillId="0" borderId="6" xfId="0" applyBorder="1"/>
  </cellXfs>
  <cellStyles count="1">
    <cellStyle name="Normal" xfId="0" builtinId="0"/>
  </cellStyles>
  <dxfs count="2">
    <dxf>
      <fill>
        <patternFill>
          <bgColor theme="6" tint="0.79998168889431442"/>
        </patternFill>
      </fill>
    </dxf>
    <dxf>
      <fill>
        <patternFill>
          <bgColor rgb="FFF7EA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eason%2024-25\Epping%20ranks%20records%202024-25%20-%2025-2-25.xlsx" TargetMode="External"/><Relationship Id="rId1" Type="http://schemas.openxmlformats.org/officeDocument/2006/relationships/externalLinkPath" Target="/Season%2024-25/Epping%20ranks%20records%202024-25%20-%2025-2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ints"/>
      <sheetName val="Original Records"/>
      <sheetName val="SeasonReport_Results"/>
      <sheetName val="Potential records"/>
      <sheetName val="Records"/>
      <sheetName val="New records"/>
      <sheetName val="Time Distance category"/>
    </sheetNames>
    <sheetDataSet>
      <sheetData sheetId="0"/>
      <sheetData sheetId="1"/>
      <sheetData sheetId="2"/>
      <sheetData sheetId="3"/>
      <sheetData sheetId="4">
        <row r="2">
          <cell r="F2" t="str">
            <v>m:ss.xx</v>
          </cell>
          <cell r="G2" t="str">
            <v>seconds</v>
          </cell>
          <cell r="H2" t="str">
            <v>m:ss.xx</v>
          </cell>
        </row>
        <row r="3">
          <cell r="D3" t="str">
            <v>10F</v>
          </cell>
          <cell r="E3" t="str">
            <v>10F100m</v>
          </cell>
          <cell r="F3">
            <v>15.36</v>
          </cell>
          <cell r="G3">
            <v>15.36</v>
          </cell>
          <cell r="H3">
            <v>15.36</v>
          </cell>
        </row>
        <row r="4">
          <cell r="D4" t="str">
            <v>10F</v>
          </cell>
          <cell r="E4" t="str">
            <v>10F1100m Walk</v>
          </cell>
          <cell r="F4">
            <v>3.6637731481481482E-3</v>
          </cell>
          <cell r="G4">
            <v>316.55</v>
          </cell>
          <cell r="H4">
            <v>3.6637731481481482E-3</v>
          </cell>
        </row>
        <row r="5">
          <cell r="D5" t="str">
            <v>10F</v>
          </cell>
          <cell r="E5" t="str">
            <v>10F200m</v>
          </cell>
          <cell r="F5">
            <v>32.85</v>
          </cell>
          <cell r="G5">
            <v>32.85</v>
          </cell>
          <cell r="H5">
            <v>32.85</v>
          </cell>
        </row>
        <row r="6">
          <cell r="D6" t="str">
            <v>10F</v>
          </cell>
          <cell r="E6" t="str">
            <v>10F400m</v>
          </cell>
          <cell r="F6">
            <v>8.6539351851851849E-4</v>
          </cell>
          <cell r="G6">
            <v>74.77</v>
          </cell>
          <cell r="H6">
            <v>8.6539351851851849E-4</v>
          </cell>
        </row>
        <row r="7">
          <cell r="D7" t="str">
            <v>10F</v>
          </cell>
          <cell r="E7" t="str">
            <v>10F60m Hurdles</v>
          </cell>
          <cell r="F7">
            <v>12.41</v>
          </cell>
          <cell r="G7">
            <v>12.41</v>
          </cell>
          <cell r="H7">
            <v>12.41</v>
          </cell>
        </row>
        <row r="8">
          <cell r="D8" t="str">
            <v>10F</v>
          </cell>
          <cell r="E8" t="str">
            <v>10F70m</v>
          </cell>
          <cell r="F8">
            <v>10.6</v>
          </cell>
          <cell r="G8">
            <v>10.6</v>
          </cell>
          <cell r="H8">
            <v>10.6</v>
          </cell>
        </row>
        <row r="9">
          <cell r="D9" t="str">
            <v>10F</v>
          </cell>
          <cell r="E9" t="str">
            <v>10F800m</v>
          </cell>
          <cell r="F9" t="str">
            <v>2:53.99</v>
          </cell>
          <cell r="G9">
            <v>173.98999999999998</v>
          </cell>
          <cell r="H9" t="str">
            <v>2:53.99</v>
          </cell>
        </row>
        <row r="10">
          <cell r="D10" t="str">
            <v>10F</v>
          </cell>
          <cell r="E10" t="str">
            <v>10F80m Hurdles</v>
          </cell>
          <cell r="F10">
            <v>16.37</v>
          </cell>
          <cell r="G10">
            <v>16.37</v>
          </cell>
          <cell r="H10">
            <v>16.37</v>
          </cell>
        </row>
        <row r="11">
          <cell r="D11" t="str">
            <v>10F</v>
          </cell>
          <cell r="E11" t="str">
            <v>10FDiscus</v>
          </cell>
          <cell r="F11">
            <v>21.9</v>
          </cell>
          <cell r="G11">
            <v>21.9</v>
          </cell>
          <cell r="H11">
            <v>21.9</v>
          </cell>
        </row>
        <row r="12">
          <cell r="D12" t="str">
            <v>10F</v>
          </cell>
          <cell r="E12" t="str">
            <v>10FHigh Jump</v>
          </cell>
          <cell r="F12">
            <v>1.3</v>
          </cell>
          <cell r="G12">
            <v>1.3</v>
          </cell>
          <cell r="H12">
            <v>1.3</v>
          </cell>
        </row>
        <row r="13">
          <cell r="D13" t="str">
            <v>10F</v>
          </cell>
          <cell r="E13" t="str">
            <v>10FLong Jump</v>
          </cell>
          <cell r="F13">
            <v>4.07</v>
          </cell>
          <cell r="G13">
            <v>4.07</v>
          </cell>
          <cell r="H13">
            <v>4.07</v>
          </cell>
        </row>
        <row r="14">
          <cell r="D14" t="str">
            <v>10F</v>
          </cell>
          <cell r="E14" t="str">
            <v>10FShot Put</v>
          </cell>
          <cell r="F14">
            <v>7.49</v>
          </cell>
          <cell r="G14">
            <v>7.49</v>
          </cell>
          <cell r="H14">
            <v>7.49</v>
          </cell>
        </row>
        <row r="15">
          <cell r="D15" t="str">
            <v>10F</v>
          </cell>
          <cell r="E15" t="str">
            <v>10FTriple Jump</v>
          </cell>
          <cell r="F15">
            <v>8.31</v>
          </cell>
          <cell r="G15">
            <v>8.31</v>
          </cell>
          <cell r="H15">
            <v>8.31</v>
          </cell>
        </row>
        <row r="16">
          <cell r="D16" t="str">
            <v>10F</v>
          </cell>
          <cell r="E16" t="str">
            <v>10FTurbo Javelin</v>
          </cell>
          <cell r="F16">
            <v>13.65</v>
          </cell>
          <cell r="G16">
            <v>13.65</v>
          </cell>
          <cell r="H16">
            <v>13.65</v>
          </cell>
        </row>
        <row r="17">
          <cell r="D17" t="str">
            <v>10F</v>
          </cell>
          <cell r="E17" t="str">
            <v>10FVortex</v>
          </cell>
          <cell r="F17">
            <v>11.56</v>
          </cell>
          <cell r="G17">
            <v>11.56</v>
          </cell>
          <cell r="H17">
            <v>11.56</v>
          </cell>
        </row>
        <row r="18">
          <cell r="D18" t="str">
            <v>10M</v>
          </cell>
          <cell r="E18" t="str">
            <v>10M100m</v>
          </cell>
          <cell r="F18">
            <v>14.09</v>
          </cell>
          <cell r="G18">
            <v>14.09</v>
          </cell>
          <cell r="H18">
            <v>14.09</v>
          </cell>
        </row>
        <row r="19">
          <cell r="D19" t="str">
            <v>10M</v>
          </cell>
          <cell r="E19" t="str">
            <v>10M1100m Walk</v>
          </cell>
          <cell r="F19">
            <v>4.1582175925925927E-3</v>
          </cell>
          <cell r="G19">
            <v>359.27000000000004</v>
          </cell>
          <cell r="H19">
            <v>4.1582175925925927E-3</v>
          </cell>
        </row>
        <row r="20">
          <cell r="D20" t="str">
            <v>10M</v>
          </cell>
          <cell r="E20" t="str">
            <v>10M200m</v>
          </cell>
          <cell r="F20">
            <v>31.26</v>
          </cell>
          <cell r="G20">
            <v>31.26</v>
          </cell>
          <cell r="H20">
            <v>31.26</v>
          </cell>
        </row>
        <row r="21">
          <cell r="D21" t="str">
            <v>10M</v>
          </cell>
          <cell r="E21" t="str">
            <v>10M400m</v>
          </cell>
          <cell r="F21" t="str">
            <v>1:13.43</v>
          </cell>
          <cell r="G21">
            <v>73.430000000000007</v>
          </cell>
          <cell r="H21" t="str">
            <v>1:13.43</v>
          </cell>
        </row>
        <row r="22">
          <cell r="D22" t="str">
            <v>10M</v>
          </cell>
          <cell r="E22" t="str">
            <v>10M60m Hurdles</v>
          </cell>
          <cell r="F22">
            <v>11.36</v>
          </cell>
          <cell r="G22">
            <v>11.36</v>
          </cell>
          <cell r="H22">
            <v>11.36</v>
          </cell>
        </row>
        <row r="23">
          <cell r="D23" t="str">
            <v>10M</v>
          </cell>
          <cell r="E23" t="str">
            <v>10M70m</v>
          </cell>
          <cell r="F23">
            <v>10.57</v>
          </cell>
          <cell r="G23">
            <v>10.57</v>
          </cell>
          <cell r="H23">
            <v>10.57</v>
          </cell>
        </row>
        <row r="24">
          <cell r="D24" t="str">
            <v>10M</v>
          </cell>
          <cell r="E24" t="str">
            <v>10M800m</v>
          </cell>
          <cell r="F24" t="str">
            <v>2:49.19</v>
          </cell>
          <cell r="G24">
            <v>169.19</v>
          </cell>
          <cell r="H24" t="str">
            <v>2:49.19</v>
          </cell>
        </row>
        <row r="25">
          <cell r="D25" t="str">
            <v>10M</v>
          </cell>
          <cell r="E25" t="str">
            <v>10M80m Hurdles</v>
          </cell>
          <cell r="F25">
            <v>15.72</v>
          </cell>
          <cell r="G25">
            <v>15.72</v>
          </cell>
          <cell r="H25">
            <v>15.72</v>
          </cell>
        </row>
        <row r="26">
          <cell r="D26" t="str">
            <v>10M</v>
          </cell>
          <cell r="E26" t="str">
            <v>10MDiscus</v>
          </cell>
          <cell r="F26">
            <v>19.100000000000001</v>
          </cell>
          <cell r="G26">
            <v>19.100000000000001</v>
          </cell>
          <cell r="H26">
            <v>19.100000000000001</v>
          </cell>
        </row>
        <row r="27">
          <cell r="D27" t="str">
            <v>10M</v>
          </cell>
          <cell r="E27" t="str">
            <v>10MHigh Jump</v>
          </cell>
          <cell r="F27">
            <v>1.29</v>
          </cell>
          <cell r="G27">
            <v>1.29</v>
          </cell>
          <cell r="H27">
            <v>1.29</v>
          </cell>
        </row>
        <row r="28">
          <cell r="D28" t="str">
            <v>10M</v>
          </cell>
          <cell r="E28" t="str">
            <v>10MLong Jump</v>
          </cell>
          <cell r="F28">
            <v>4.08</v>
          </cell>
          <cell r="G28">
            <v>4.08</v>
          </cell>
          <cell r="H28">
            <v>4.08</v>
          </cell>
        </row>
        <row r="29">
          <cell r="D29" t="str">
            <v>10M</v>
          </cell>
          <cell r="E29" t="str">
            <v>10MShot Put</v>
          </cell>
          <cell r="F29">
            <v>6.92</v>
          </cell>
          <cell r="G29">
            <v>6.92</v>
          </cell>
          <cell r="H29">
            <v>6.92</v>
          </cell>
        </row>
        <row r="30">
          <cell r="D30" t="str">
            <v>10M</v>
          </cell>
          <cell r="E30" t="str">
            <v>10MTriple Jump</v>
          </cell>
          <cell r="F30">
            <v>8.67</v>
          </cell>
          <cell r="G30">
            <v>8.67</v>
          </cell>
          <cell r="H30">
            <v>8.67</v>
          </cell>
        </row>
        <row r="31">
          <cell r="D31" t="str">
            <v>10M</v>
          </cell>
          <cell r="E31" t="str">
            <v>10MTurbo Javelin</v>
          </cell>
          <cell r="F31">
            <v>14.42</v>
          </cell>
          <cell r="G31">
            <v>14.42</v>
          </cell>
          <cell r="H31">
            <v>14.42</v>
          </cell>
        </row>
        <row r="32">
          <cell r="D32" t="str">
            <v>10M</v>
          </cell>
          <cell r="E32" t="str">
            <v>10MVortex</v>
          </cell>
          <cell r="F32">
            <v>28.78</v>
          </cell>
          <cell r="G32">
            <v>28.78</v>
          </cell>
          <cell r="H32">
            <v>28.78</v>
          </cell>
        </row>
        <row r="33">
          <cell r="D33" t="str">
            <v>11F</v>
          </cell>
          <cell r="E33" t="str">
            <v>11F100m</v>
          </cell>
          <cell r="F33">
            <v>14.78</v>
          </cell>
          <cell r="G33">
            <v>14.78</v>
          </cell>
          <cell r="H33">
            <v>14.78</v>
          </cell>
        </row>
        <row r="34">
          <cell r="D34" t="str">
            <v>11F</v>
          </cell>
          <cell r="E34" t="str">
            <v>11F1100m Walk</v>
          </cell>
          <cell r="F34">
            <v>4.8822916666666667E-3</v>
          </cell>
          <cell r="G34">
            <v>421.83000000000004</v>
          </cell>
          <cell r="H34">
            <v>4.8822916666666667E-3</v>
          </cell>
        </row>
        <row r="35">
          <cell r="D35" t="str">
            <v>11F</v>
          </cell>
          <cell r="E35" t="str">
            <v>11F1500m</v>
          </cell>
          <cell r="F35">
            <v>3.9774305555555561E-3</v>
          </cell>
          <cell r="G35">
            <v>343.65000000000003</v>
          </cell>
          <cell r="H35">
            <v>3.9774305555555561E-3</v>
          </cell>
        </row>
        <row r="36">
          <cell r="D36" t="str">
            <v>11F</v>
          </cell>
          <cell r="E36" t="str">
            <v>11F1500m Walk</v>
          </cell>
          <cell r="F36">
            <v>6.7702546296296304E-3</v>
          </cell>
          <cell r="G36">
            <v>584.95000000000005</v>
          </cell>
          <cell r="H36">
            <v>6.7702546296296304E-3</v>
          </cell>
        </row>
        <row r="37">
          <cell r="D37" t="str">
            <v>11F</v>
          </cell>
          <cell r="E37" t="str">
            <v>11F200m</v>
          </cell>
          <cell r="F37">
            <v>31.78</v>
          </cell>
          <cell r="G37">
            <v>31.78</v>
          </cell>
          <cell r="H37">
            <v>31.78</v>
          </cell>
        </row>
        <row r="38">
          <cell r="D38" t="str">
            <v>11F</v>
          </cell>
          <cell r="E38" t="str">
            <v>11F400m</v>
          </cell>
          <cell r="F38">
            <v>8.1828703703703696E-4</v>
          </cell>
          <cell r="G38">
            <v>70.699999999999989</v>
          </cell>
          <cell r="H38">
            <v>8.1828703703703696E-4</v>
          </cell>
        </row>
        <row r="39">
          <cell r="D39" t="str">
            <v>11F</v>
          </cell>
          <cell r="E39" t="str">
            <v>11F60m Hurdles</v>
          </cell>
          <cell r="F39">
            <v>10.91</v>
          </cell>
          <cell r="G39">
            <v>10.91</v>
          </cell>
          <cell r="H39">
            <v>10.91</v>
          </cell>
        </row>
        <row r="40">
          <cell r="D40" t="str">
            <v>11F</v>
          </cell>
          <cell r="E40" t="str">
            <v>11F70m</v>
          </cell>
          <cell r="F40">
            <v>10.49</v>
          </cell>
          <cell r="G40">
            <v>10.49</v>
          </cell>
          <cell r="H40">
            <v>10.49</v>
          </cell>
        </row>
        <row r="41">
          <cell r="D41" t="str">
            <v>11F</v>
          </cell>
          <cell r="E41" t="str">
            <v>11F800m</v>
          </cell>
          <cell r="F41">
            <v>1.9881944444444443E-3</v>
          </cell>
          <cell r="G41">
            <v>171.78</v>
          </cell>
          <cell r="H41">
            <v>1.9881944444444443E-3</v>
          </cell>
        </row>
        <row r="42">
          <cell r="D42" t="str">
            <v>11F</v>
          </cell>
          <cell r="E42" t="str">
            <v>11F80m Hurdles</v>
          </cell>
          <cell r="F42">
            <v>14.36</v>
          </cell>
          <cell r="G42">
            <v>14.36</v>
          </cell>
          <cell r="H42">
            <v>14.36</v>
          </cell>
        </row>
        <row r="43">
          <cell r="D43" t="str">
            <v>11F</v>
          </cell>
          <cell r="E43" t="str">
            <v>11FDiscus</v>
          </cell>
          <cell r="F43">
            <v>27.42</v>
          </cell>
          <cell r="G43">
            <v>27.42</v>
          </cell>
          <cell r="H43">
            <v>27.42</v>
          </cell>
        </row>
        <row r="44">
          <cell r="D44" t="str">
            <v>11F</v>
          </cell>
          <cell r="E44" t="str">
            <v>11FHigh Jump</v>
          </cell>
          <cell r="F44">
            <v>1.48</v>
          </cell>
          <cell r="G44">
            <v>1.48</v>
          </cell>
          <cell r="H44">
            <v>1.48</v>
          </cell>
        </row>
        <row r="45">
          <cell r="D45" t="str">
            <v>11F</v>
          </cell>
          <cell r="E45" t="str">
            <v>11FJavelin</v>
          </cell>
          <cell r="F45">
            <v>21.06</v>
          </cell>
          <cell r="G45">
            <v>21.06</v>
          </cell>
          <cell r="H45">
            <v>21.06</v>
          </cell>
        </row>
        <row r="46">
          <cell r="D46" t="str">
            <v>11F</v>
          </cell>
          <cell r="E46" t="str">
            <v>11FLong Jump</v>
          </cell>
          <cell r="F46">
            <v>4.3899999999999997</v>
          </cell>
          <cell r="G46">
            <v>4.3899999999999997</v>
          </cell>
          <cell r="H46">
            <v>4.3899999999999997</v>
          </cell>
        </row>
        <row r="47">
          <cell r="D47" t="str">
            <v>11F</v>
          </cell>
          <cell r="E47" t="str">
            <v>11FShot Put</v>
          </cell>
          <cell r="F47">
            <v>9.5299999999999994</v>
          </cell>
          <cell r="G47">
            <v>9.5299999999999994</v>
          </cell>
          <cell r="H47">
            <v>9.5299999999999994</v>
          </cell>
        </row>
        <row r="48">
          <cell r="D48" t="str">
            <v>11F</v>
          </cell>
          <cell r="E48" t="str">
            <v>11FTriple Jump</v>
          </cell>
          <cell r="F48">
            <v>9.25</v>
          </cell>
          <cell r="G48">
            <v>9.25</v>
          </cell>
          <cell r="H48">
            <v>9.25</v>
          </cell>
        </row>
        <row r="49">
          <cell r="D49" t="str">
            <v>11M</v>
          </cell>
          <cell r="E49" t="str">
            <v>11M100m</v>
          </cell>
          <cell r="F49">
            <v>14.14</v>
          </cell>
          <cell r="G49">
            <v>14.14</v>
          </cell>
          <cell r="H49">
            <v>14.14</v>
          </cell>
        </row>
        <row r="50">
          <cell r="D50" t="str">
            <v>11M</v>
          </cell>
          <cell r="E50" t="str">
            <v>11M1100m Walk</v>
          </cell>
          <cell r="F50" t="str">
            <v>6:29.35</v>
          </cell>
          <cell r="G50">
            <v>389.34999999999991</v>
          </cell>
          <cell r="H50" t="str">
            <v>6:29.35</v>
          </cell>
        </row>
        <row r="51">
          <cell r="D51" t="str">
            <v>11M</v>
          </cell>
          <cell r="E51" t="str">
            <v>11M1500m</v>
          </cell>
          <cell r="F51" t="str">
            <v>5:33.10</v>
          </cell>
          <cell r="G51">
            <v>333.1</v>
          </cell>
          <cell r="H51" t="str">
            <v>5:33.10</v>
          </cell>
        </row>
        <row r="52">
          <cell r="D52" t="str">
            <v>11M</v>
          </cell>
          <cell r="E52" t="str">
            <v>11M1500m Walk</v>
          </cell>
          <cell r="F52" t="str">
            <v>9:12.14</v>
          </cell>
          <cell r="G52">
            <v>552.14</v>
          </cell>
          <cell r="H52" t="str">
            <v>9:12.14</v>
          </cell>
        </row>
        <row r="53">
          <cell r="D53" t="str">
            <v>11M</v>
          </cell>
          <cell r="E53" t="str">
            <v>11M200m</v>
          </cell>
          <cell r="F53">
            <v>29.28</v>
          </cell>
          <cell r="G53">
            <v>29.28</v>
          </cell>
          <cell r="H53">
            <v>29.28</v>
          </cell>
        </row>
        <row r="54">
          <cell r="D54" t="str">
            <v>11M</v>
          </cell>
          <cell r="E54" t="str">
            <v>11M400m</v>
          </cell>
          <cell r="F54" t="str">
            <v>1:08.08</v>
          </cell>
          <cell r="G54">
            <v>68.080000000000013</v>
          </cell>
          <cell r="H54" t="str">
            <v>1:08.08</v>
          </cell>
        </row>
        <row r="55">
          <cell r="D55" t="str">
            <v>11M</v>
          </cell>
          <cell r="E55" t="str">
            <v>11M60m Hurdles</v>
          </cell>
          <cell r="F55">
            <v>10.82</v>
          </cell>
          <cell r="G55">
            <v>10.82</v>
          </cell>
          <cell r="H55">
            <v>10.82</v>
          </cell>
        </row>
        <row r="56">
          <cell r="D56" t="str">
            <v>11M</v>
          </cell>
          <cell r="E56" t="str">
            <v>11M70m</v>
          </cell>
          <cell r="F56">
            <v>10.08</v>
          </cell>
          <cell r="G56">
            <v>10.08</v>
          </cell>
          <cell r="H56">
            <v>10.08</v>
          </cell>
        </row>
        <row r="57">
          <cell r="D57" t="str">
            <v>11M</v>
          </cell>
          <cell r="E57" t="str">
            <v>11M70m SEIKO</v>
          </cell>
          <cell r="F57">
            <v>9.98</v>
          </cell>
          <cell r="G57">
            <v>9.98</v>
          </cell>
          <cell r="H57">
            <v>9.98</v>
          </cell>
        </row>
        <row r="58">
          <cell r="D58" t="str">
            <v>11M</v>
          </cell>
          <cell r="E58" t="str">
            <v>11M800m</v>
          </cell>
          <cell r="F58" t="str">
            <v>2:40.69</v>
          </cell>
          <cell r="G58">
            <v>160.69000000000003</v>
          </cell>
          <cell r="H58" t="str">
            <v>2:40.69</v>
          </cell>
        </row>
        <row r="59">
          <cell r="D59" t="str">
            <v>11M</v>
          </cell>
          <cell r="E59" t="str">
            <v>11M80m Hurdles</v>
          </cell>
          <cell r="F59">
            <v>14.14</v>
          </cell>
          <cell r="G59">
            <v>14.14</v>
          </cell>
          <cell r="H59">
            <v>14.14</v>
          </cell>
        </row>
        <row r="60">
          <cell r="D60" t="str">
            <v>11M</v>
          </cell>
          <cell r="E60" t="str">
            <v>11MDiscus</v>
          </cell>
          <cell r="F60">
            <v>22.47</v>
          </cell>
          <cell r="G60">
            <v>22.47</v>
          </cell>
          <cell r="H60">
            <v>22.47</v>
          </cell>
        </row>
        <row r="61">
          <cell r="D61" t="str">
            <v>11M</v>
          </cell>
          <cell r="E61" t="str">
            <v>11MHigh Jump</v>
          </cell>
          <cell r="F61">
            <v>1.33</v>
          </cell>
          <cell r="G61">
            <v>1.33</v>
          </cell>
          <cell r="H61">
            <v>1.33</v>
          </cell>
        </row>
        <row r="62">
          <cell r="D62" t="str">
            <v>11M</v>
          </cell>
          <cell r="E62" t="str">
            <v>11MJavelin</v>
          </cell>
          <cell r="F62">
            <v>25.81</v>
          </cell>
          <cell r="G62">
            <v>25.81</v>
          </cell>
          <cell r="H62">
            <v>25.81</v>
          </cell>
        </row>
        <row r="63">
          <cell r="D63" t="str">
            <v>11M</v>
          </cell>
          <cell r="E63" t="str">
            <v>11MLong Jump</v>
          </cell>
          <cell r="F63">
            <v>4.3499999999999996</v>
          </cell>
          <cell r="G63">
            <v>4.3499999999999996</v>
          </cell>
          <cell r="H63">
            <v>4.3499999999999996</v>
          </cell>
        </row>
        <row r="64">
          <cell r="D64" t="str">
            <v>11M</v>
          </cell>
          <cell r="E64" t="str">
            <v>11MShot Put</v>
          </cell>
          <cell r="F64">
            <v>6.79</v>
          </cell>
          <cell r="G64">
            <v>6.79</v>
          </cell>
          <cell r="H64">
            <v>6.79</v>
          </cell>
        </row>
        <row r="65">
          <cell r="D65" t="str">
            <v>11M</v>
          </cell>
          <cell r="E65" t="str">
            <v>11MTriple Jump</v>
          </cell>
          <cell r="F65">
            <v>9.1999999999999993</v>
          </cell>
          <cell r="G65">
            <v>9.1999999999999993</v>
          </cell>
          <cell r="H65">
            <v>9.1999999999999993</v>
          </cell>
        </row>
        <row r="66">
          <cell r="D66" t="str">
            <v>12F</v>
          </cell>
          <cell r="E66" t="str">
            <v>12F100m</v>
          </cell>
          <cell r="F66">
            <v>13.13</v>
          </cell>
          <cell r="G66">
            <v>13.13</v>
          </cell>
          <cell r="H66">
            <v>13.13</v>
          </cell>
        </row>
        <row r="67">
          <cell r="D67" t="str">
            <v>12F</v>
          </cell>
          <cell r="E67" t="str">
            <v>12F1500m</v>
          </cell>
          <cell r="F67" t="str">
            <v>5:26.00</v>
          </cell>
          <cell r="G67">
            <v>326</v>
          </cell>
          <cell r="H67" t="str">
            <v>5:26.00</v>
          </cell>
        </row>
        <row r="68">
          <cell r="D68" t="str">
            <v>12F</v>
          </cell>
          <cell r="E68" t="str">
            <v>12F1500m Walk</v>
          </cell>
          <cell r="F68">
            <v>6.6405092592592592E-3</v>
          </cell>
          <cell r="G68">
            <v>573.74</v>
          </cell>
          <cell r="H68">
            <v>6.6405092592592592E-3</v>
          </cell>
        </row>
        <row r="69">
          <cell r="D69" t="str">
            <v>12F</v>
          </cell>
          <cell r="E69" t="str">
            <v>12F200m</v>
          </cell>
          <cell r="F69">
            <v>26.98</v>
          </cell>
          <cell r="G69">
            <v>26.98</v>
          </cell>
          <cell r="H69">
            <v>26.98</v>
          </cell>
        </row>
        <row r="70">
          <cell r="D70" t="str">
            <v>12F</v>
          </cell>
          <cell r="E70" t="str">
            <v>12F400m</v>
          </cell>
          <cell r="F70">
            <v>7.5925925925925911E-4</v>
          </cell>
          <cell r="G70">
            <v>65.59999999999998</v>
          </cell>
          <cell r="H70">
            <v>7.5925925925925911E-4</v>
          </cell>
        </row>
        <row r="71">
          <cell r="D71" t="str">
            <v>12F</v>
          </cell>
          <cell r="E71" t="str">
            <v>12F60m Hurdles</v>
          </cell>
          <cell r="F71">
            <v>10.19</v>
          </cell>
          <cell r="G71">
            <v>10.19</v>
          </cell>
          <cell r="H71">
            <v>10.19</v>
          </cell>
        </row>
        <row r="72">
          <cell r="D72" t="str">
            <v>12F</v>
          </cell>
          <cell r="E72" t="str">
            <v>12F70m</v>
          </cell>
          <cell r="F72">
            <v>9.7200000000000006</v>
          </cell>
          <cell r="G72">
            <v>9.7200000000000006</v>
          </cell>
          <cell r="H72">
            <v>9.7200000000000006</v>
          </cell>
        </row>
        <row r="73">
          <cell r="D73" t="str">
            <v>12F</v>
          </cell>
          <cell r="E73" t="str">
            <v>12F800m</v>
          </cell>
          <cell r="F73" t="str">
            <v>2:29.84</v>
          </cell>
          <cell r="G73">
            <v>149.84</v>
          </cell>
          <cell r="H73" t="str">
            <v>2:29.84</v>
          </cell>
        </row>
        <row r="74">
          <cell r="D74" t="str">
            <v>12F</v>
          </cell>
          <cell r="E74" t="str">
            <v>12F80m Hurdles</v>
          </cell>
          <cell r="F74">
            <v>14.31</v>
          </cell>
          <cell r="G74">
            <v>14.31</v>
          </cell>
          <cell r="H74">
            <v>14.31</v>
          </cell>
        </row>
        <row r="75">
          <cell r="D75" t="str">
            <v>12F</v>
          </cell>
          <cell r="E75" t="str">
            <v>12FDiscus</v>
          </cell>
          <cell r="F75">
            <v>27.57</v>
          </cell>
          <cell r="G75">
            <v>27.57</v>
          </cell>
          <cell r="H75">
            <v>27.57</v>
          </cell>
        </row>
        <row r="76">
          <cell r="D76" t="str">
            <v>12F</v>
          </cell>
          <cell r="E76" t="str">
            <v>12FHigh Jump</v>
          </cell>
          <cell r="F76">
            <v>1.52</v>
          </cell>
          <cell r="G76">
            <v>1.52</v>
          </cell>
          <cell r="H76">
            <v>1.52</v>
          </cell>
        </row>
        <row r="77">
          <cell r="D77" t="str">
            <v>12F</v>
          </cell>
          <cell r="E77" t="str">
            <v>12FJavelin</v>
          </cell>
          <cell r="F77">
            <v>21.18</v>
          </cell>
          <cell r="G77">
            <v>21.18</v>
          </cell>
          <cell r="H77">
            <v>21.18</v>
          </cell>
        </row>
        <row r="78">
          <cell r="D78" t="str">
            <v>12F</v>
          </cell>
          <cell r="E78" t="str">
            <v>12FLong Jump</v>
          </cell>
          <cell r="F78">
            <v>4.9000000000000004</v>
          </cell>
          <cell r="G78">
            <v>4.9000000000000004</v>
          </cell>
          <cell r="H78">
            <v>4.9000000000000004</v>
          </cell>
        </row>
        <row r="79">
          <cell r="D79" t="str">
            <v>12F</v>
          </cell>
          <cell r="E79" t="str">
            <v>12FShot Put</v>
          </cell>
          <cell r="F79">
            <v>11.06</v>
          </cell>
          <cell r="G79">
            <v>11.06</v>
          </cell>
          <cell r="H79">
            <v>11.06</v>
          </cell>
        </row>
        <row r="80">
          <cell r="D80" t="str">
            <v>12F</v>
          </cell>
          <cell r="E80" t="str">
            <v>12FTriple Jump</v>
          </cell>
          <cell r="F80">
            <v>10.36</v>
          </cell>
          <cell r="G80">
            <v>10.36</v>
          </cell>
          <cell r="H80">
            <v>10.36</v>
          </cell>
        </row>
        <row r="81">
          <cell r="D81" t="str">
            <v>12M</v>
          </cell>
          <cell r="E81" t="str">
            <v>12M100m</v>
          </cell>
          <cell r="F81">
            <v>12.82</v>
          </cell>
          <cell r="G81">
            <v>12.82</v>
          </cell>
          <cell r="H81">
            <v>12.82</v>
          </cell>
        </row>
        <row r="82">
          <cell r="D82" t="str">
            <v>12M</v>
          </cell>
          <cell r="E82" t="str">
            <v>12M1500m</v>
          </cell>
          <cell r="F82">
            <v>3.5197916666666672E-3</v>
          </cell>
          <cell r="G82">
            <v>304.11000000000007</v>
          </cell>
          <cell r="H82">
            <v>3.5197916666666672E-3</v>
          </cell>
        </row>
        <row r="83">
          <cell r="D83" t="str">
            <v>12M</v>
          </cell>
          <cell r="E83" t="str">
            <v>12M1500m Walk</v>
          </cell>
          <cell r="F83">
            <v>5.8953703703703703E-3</v>
          </cell>
          <cell r="G83">
            <v>509.36</v>
          </cell>
          <cell r="H83">
            <v>5.8953703703703703E-3</v>
          </cell>
        </row>
        <row r="84">
          <cell r="D84" t="str">
            <v>12M</v>
          </cell>
          <cell r="E84" t="str">
            <v>12M200m</v>
          </cell>
          <cell r="F84">
            <v>27.57</v>
          </cell>
          <cell r="G84">
            <v>27.57</v>
          </cell>
          <cell r="H84">
            <v>27.57</v>
          </cell>
        </row>
        <row r="85">
          <cell r="D85" t="str">
            <v>12M</v>
          </cell>
          <cell r="E85" t="str">
            <v>12M400m</v>
          </cell>
          <cell r="F85" t="str">
            <v>1:03.43</v>
          </cell>
          <cell r="G85">
            <v>63.429999999999993</v>
          </cell>
          <cell r="H85" t="str">
            <v>1:03.43</v>
          </cell>
        </row>
        <row r="86">
          <cell r="D86" t="str">
            <v>12M</v>
          </cell>
          <cell r="E86" t="str">
            <v>12M60m Hurdles</v>
          </cell>
          <cell r="F86">
            <v>10.1</v>
          </cell>
          <cell r="G86">
            <v>10.1</v>
          </cell>
          <cell r="H86">
            <v>10.1</v>
          </cell>
        </row>
        <row r="87">
          <cell r="D87" t="str">
            <v>12M</v>
          </cell>
          <cell r="E87" t="str">
            <v>12M70m</v>
          </cell>
          <cell r="F87">
            <v>9.24</v>
          </cell>
          <cell r="G87">
            <v>9.24</v>
          </cell>
          <cell r="H87">
            <v>9.24</v>
          </cell>
        </row>
        <row r="88">
          <cell r="D88" t="str">
            <v>12M</v>
          </cell>
          <cell r="E88" t="str">
            <v>12M800m</v>
          </cell>
          <cell r="F88">
            <v>1.7667824074074072E-3</v>
          </cell>
          <cell r="G88">
            <v>152.64999999999998</v>
          </cell>
          <cell r="H88">
            <v>1.7667824074074072E-3</v>
          </cell>
        </row>
        <row r="89">
          <cell r="D89" t="str">
            <v>12M</v>
          </cell>
          <cell r="E89" t="str">
            <v>12M80m Hurdles</v>
          </cell>
          <cell r="F89">
            <v>13.3</v>
          </cell>
          <cell r="G89">
            <v>13.3</v>
          </cell>
          <cell r="H89">
            <v>13.3</v>
          </cell>
        </row>
        <row r="90">
          <cell r="D90" t="str">
            <v>12M</v>
          </cell>
          <cell r="E90" t="str">
            <v>12MDiscus</v>
          </cell>
          <cell r="F90">
            <v>25.62</v>
          </cell>
          <cell r="G90">
            <v>25.62</v>
          </cell>
          <cell r="H90">
            <v>25.62</v>
          </cell>
        </row>
        <row r="91">
          <cell r="D91" t="str">
            <v>12M</v>
          </cell>
          <cell r="E91" t="str">
            <v>12MHigh Jump</v>
          </cell>
          <cell r="F91">
            <v>1.5</v>
          </cell>
          <cell r="G91">
            <v>1.5</v>
          </cell>
          <cell r="H91">
            <v>1.5</v>
          </cell>
        </row>
        <row r="92">
          <cell r="D92" t="str">
            <v>12M</v>
          </cell>
          <cell r="E92" t="str">
            <v>12MJavelin</v>
          </cell>
          <cell r="F92">
            <v>27.92</v>
          </cell>
          <cell r="G92">
            <v>27.92</v>
          </cell>
          <cell r="H92">
            <v>27.92</v>
          </cell>
        </row>
        <row r="93">
          <cell r="D93" t="str">
            <v>12M</v>
          </cell>
          <cell r="E93" t="str">
            <v>12MLong Jump</v>
          </cell>
          <cell r="F93">
            <v>4.7699999999999996</v>
          </cell>
          <cell r="G93">
            <v>4.7699999999999996</v>
          </cell>
          <cell r="H93">
            <v>4.7699999999999996</v>
          </cell>
        </row>
        <row r="94">
          <cell r="D94" t="str">
            <v>12M</v>
          </cell>
          <cell r="E94" t="str">
            <v>12MShot Put</v>
          </cell>
          <cell r="F94">
            <v>8.52</v>
          </cell>
          <cell r="G94">
            <v>8.52</v>
          </cell>
          <cell r="H94">
            <v>8.52</v>
          </cell>
        </row>
        <row r="95">
          <cell r="D95" t="str">
            <v>12M</v>
          </cell>
          <cell r="E95" t="str">
            <v>12MTriple Jump</v>
          </cell>
          <cell r="F95">
            <v>10.61</v>
          </cell>
          <cell r="G95">
            <v>10.61</v>
          </cell>
          <cell r="H95">
            <v>10.61</v>
          </cell>
        </row>
        <row r="96">
          <cell r="D96" t="str">
            <v>13F</v>
          </cell>
          <cell r="E96" t="str">
            <v>13F100m</v>
          </cell>
          <cell r="F96">
            <v>13.37</v>
          </cell>
          <cell r="G96">
            <v>13.37</v>
          </cell>
          <cell r="H96">
            <v>13.37</v>
          </cell>
        </row>
        <row r="97">
          <cell r="D97" t="str">
            <v>13F</v>
          </cell>
          <cell r="E97" t="str">
            <v>13F1500m</v>
          </cell>
          <cell r="F97" t="str">
            <v>5:31.88</v>
          </cell>
          <cell r="G97">
            <v>331.88000000000005</v>
          </cell>
          <cell r="H97" t="str">
            <v>5:31.88</v>
          </cell>
        </row>
        <row r="98">
          <cell r="D98" t="str">
            <v>13F</v>
          </cell>
          <cell r="E98" t="str">
            <v>13F1500m Walk</v>
          </cell>
          <cell r="F98" t="str">
            <v>9:22.76</v>
          </cell>
          <cell r="G98">
            <v>562.76</v>
          </cell>
          <cell r="H98" t="str">
            <v>9:22.76</v>
          </cell>
        </row>
        <row r="99">
          <cell r="D99" t="str">
            <v>13F</v>
          </cell>
          <cell r="E99" t="str">
            <v>13F200m</v>
          </cell>
          <cell r="F99">
            <v>27.72</v>
          </cell>
          <cell r="G99">
            <v>27.72</v>
          </cell>
          <cell r="H99">
            <v>27.72</v>
          </cell>
        </row>
        <row r="100">
          <cell r="D100" t="str">
            <v>13F</v>
          </cell>
          <cell r="E100" t="str">
            <v>13F200m Hurdles</v>
          </cell>
          <cell r="F100">
            <v>30.2</v>
          </cell>
          <cell r="G100">
            <v>30.2</v>
          </cell>
          <cell r="H100">
            <v>30.2</v>
          </cell>
        </row>
        <row r="101">
          <cell r="D101" t="str">
            <v>13F</v>
          </cell>
          <cell r="E101" t="str">
            <v>13F300m Hurdles</v>
          </cell>
          <cell r="F101">
            <v>53.64</v>
          </cell>
          <cell r="G101">
            <v>53.64</v>
          </cell>
          <cell r="H101">
            <v>53.64</v>
          </cell>
        </row>
        <row r="102">
          <cell r="D102" t="str">
            <v>13F</v>
          </cell>
          <cell r="E102" t="str">
            <v>13F400m</v>
          </cell>
          <cell r="F102" t="str">
            <v>1:05.70</v>
          </cell>
          <cell r="G102">
            <v>65.699999999999989</v>
          </cell>
          <cell r="H102" t="str">
            <v>1:05.70</v>
          </cell>
        </row>
        <row r="103">
          <cell r="D103" t="str">
            <v>13F</v>
          </cell>
          <cell r="E103" t="str">
            <v>13F800m</v>
          </cell>
          <cell r="F103" t="str">
            <v>2:22.34</v>
          </cell>
          <cell r="G103">
            <v>142.34</v>
          </cell>
          <cell r="H103" t="str">
            <v>2:22.34</v>
          </cell>
        </row>
        <row r="104">
          <cell r="D104" t="str">
            <v>13F</v>
          </cell>
          <cell r="E104" t="str">
            <v>13F80m Hurdles</v>
          </cell>
          <cell r="F104">
            <v>14.16</v>
          </cell>
          <cell r="G104">
            <v>14.16</v>
          </cell>
          <cell r="H104">
            <v>14.16</v>
          </cell>
        </row>
        <row r="105">
          <cell r="D105" t="str">
            <v>13F</v>
          </cell>
          <cell r="E105" t="str">
            <v>13FDiscus</v>
          </cell>
          <cell r="F105">
            <v>28.22</v>
          </cell>
          <cell r="G105">
            <v>28.22</v>
          </cell>
          <cell r="H105">
            <v>28.22</v>
          </cell>
        </row>
        <row r="106">
          <cell r="D106" t="str">
            <v>13F</v>
          </cell>
          <cell r="E106" t="str">
            <v>13FHigh Jump</v>
          </cell>
          <cell r="F106">
            <v>1.65</v>
          </cell>
          <cell r="G106">
            <v>1.65</v>
          </cell>
          <cell r="H106">
            <v>1.65</v>
          </cell>
        </row>
        <row r="107">
          <cell r="D107" t="str">
            <v>13F</v>
          </cell>
          <cell r="E107" t="str">
            <v>13FJavelin</v>
          </cell>
          <cell r="F107">
            <v>26.78</v>
          </cell>
          <cell r="G107">
            <v>26.78</v>
          </cell>
          <cell r="H107">
            <v>26.78</v>
          </cell>
        </row>
        <row r="108">
          <cell r="D108" t="str">
            <v>13F</v>
          </cell>
          <cell r="E108" t="str">
            <v>13FLong Jump</v>
          </cell>
          <cell r="F108">
            <v>4.72</v>
          </cell>
          <cell r="G108">
            <v>4.72</v>
          </cell>
          <cell r="H108">
            <v>4.72</v>
          </cell>
        </row>
        <row r="109">
          <cell r="D109" t="str">
            <v>13F</v>
          </cell>
          <cell r="E109" t="str">
            <v>13FShot Put</v>
          </cell>
          <cell r="F109">
            <v>10.36</v>
          </cell>
          <cell r="G109">
            <v>10.36</v>
          </cell>
          <cell r="H109">
            <v>10.36</v>
          </cell>
        </row>
        <row r="110">
          <cell r="D110" t="str">
            <v>13F</v>
          </cell>
          <cell r="E110" t="str">
            <v>13FTriple Jump</v>
          </cell>
          <cell r="F110">
            <v>10.210000000000001</v>
          </cell>
          <cell r="G110">
            <v>10.210000000000001</v>
          </cell>
          <cell r="H110">
            <v>10.210000000000001</v>
          </cell>
        </row>
        <row r="111">
          <cell r="D111" t="str">
            <v>13M</v>
          </cell>
          <cell r="E111" t="str">
            <v>13M100m</v>
          </cell>
          <cell r="F111">
            <v>12.56</v>
          </cell>
          <cell r="G111">
            <v>12.56</v>
          </cell>
          <cell r="H111">
            <v>12.56</v>
          </cell>
        </row>
        <row r="112">
          <cell r="D112" t="str">
            <v>13M</v>
          </cell>
          <cell r="E112" t="str">
            <v>13M1500m</v>
          </cell>
          <cell r="F112">
            <v>3.3559027777777775E-3</v>
          </cell>
          <cell r="G112">
            <v>289.95</v>
          </cell>
          <cell r="H112">
            <v>3.3559027777777775E-3</v>
          </cell>
        </row>
        <row r="113">
          <cell r="D113" t="str">
            <v>13M</v>
          </cell>
          <cell r="E113" t="str">
            <v>13M1500m Walk</v>
          </cell>
          <cell r="F113">
            <v>5.8833333333333333E-3</v>
          </cell>
          <cell r="G113">
            <v>508.32</v>
          </cell>
          <cell r="H113">
            <v>5.8833333333333333E-3</v>
          </cell>
        </row>
        <row r="114">
          <cell r="D114" t="str">
            <v>13M</v>
          </cell>
          <cell r="E114" t="str">
            <v>13M200m</v>
          </cell>
          <cell r="F114">
            <v>25.8</v>
          </cell>
          <cell r="G114">
            <v>25.8</v>
          </cell>
          <cell r="H114">
            <v>25.8</v>
          </cell>
        </row>
        <row r="115">
          <cell r="D115" t="str">
            <v>13M</v>
          </cell>
          <cell r="E115" t="str">
            <v>13M200m Hurdles</v>
          </cell>
          <cell r="F115">
            <v>30.3</v>
          </cell>
          <cell r="G115">
            <v>30.3</v>
          </cell>
          <cell r="H115">
            <v>30.3</v>
          </cell>
        </row>
        <row r="116">
          <cell r="D116" t="str">
            <v>13M</v>
          </cell>
          <cell r="E116" t="str">
            <v>13M300m Hurdles</v>
          </cell>
          <cell r="F116">
            <v>44.55</v>
          </cell>
          <cell r="G116">
            <v>44.55</v>
          </cell>
          <cell r="H116">
            <v>44.55</v>
          </cell>
        </row>
        <row r="117">
          <cell r="D117" t="str">
            <v>13M</v>
          </cell>
          <cell r="E117" t="str">
            <v>13M400m</v>
          </cell>
          <cell r="F117">
            <v>59.95</v>
          </cell>
          <cell r="G117">
            <v>59.95</v>
          </cell>
          <cell r="H117">
            <v>59.95</v>
          </cell>
        </row>
        <row r="118">
          <cell r="D118" t="str">
            <v>13M</v>
          </cell>
          <cell r="E118" t="str">
            <v>13M800m</v>
          </cell>
          <cell r="F118">
            <v>1.6405092592592593E-3</v>
          </cell>
          <cell r="G118">
            <v>141.74</v>
          </cell>
          <cell r="H118">
            <v>1.6405092592592593E-3</v>
          </cell>
        </row>
        <row r="119">
          <cell r="D119" t="str">
            <v>13M</v>
          </cell>
          <cell r="E119" t="str">
            <v>13M80m Hurdles</v>
          </cell>
          <cell r="F119">
            <v>12.77</v>
          </cell>
          <cell r="G119">
            <v>12.77</v>
          </cell>
          <cell r="H119">
            <v>12.77</v>
          </cell>
        </row>
        <row r="120">
          <cell r="D120" t="str">
            <v>13M</v>
          </cell>
          <cell r="E120" t="str">
            <v>13MDiscus</v>
          </cell>
          <cell r="F120">
            <v>32.770000000000003</v>
          </cell>
          <cell r="G120">
            <v>32.770000000000003</v>
          </cell>
          <cell r="H120">
            <v>32.770000000000003</v>
          </cell>
        </row>
        <row r="121">
          <cell r="D121" t="str">
            <v>13M</v>
          </cell>
          <cell r="E121" t="str">
            <v>13MHigh Jump</v>
          </cell>
          <cell r="F121">
            <v>1.51</v>
          </cell>
          <cell r="G121">
            <v>1.51</v>
          </cell>
          <cell r="H121">
            <v>1.51</v>
          </cell>
        </row>
        <row r="122">
          <cell r="D122" t="str">
            <v>13M</v>
          </cell>
          <cell r="E122" t="str">
            <v>13MJavelin</v>
          </cell>
          <cell r="F122">
            <v>32.659999999999997</v>
          </cell>
          <cell r="G122">
            <v>32.659999999999997</v>
          </cell>
          <cell r="H122">
            <v>32.659999999999997</v>
          </cell>
        </row>
        <row r="123">
          <cell r="D123" t="str">
            <v>13M</v>
          </cell>
          <cell r="E123" t="str">
            <v>13MLong Jump</v>
          </cell>
          <cell r="F123">
            <v>5.44</v>
          </cell>
          <cell r="G123">
            <v>5.44</v>
          </cell>
          <cell r="H123">
            <v>5.44</v>
          </cell>
        </row>
        <row r="124">
          <cell r="D124" t="str">
            <v>13M</v>
          </cell>
          <cell r="E124" t="str">
            <v>13MShot Put</v>
          </cell>
          <cell r="F124">
            <v>10.43</v>
          </cell>
          <cell r="G124">
            <v>10.43</v>
          </cell>
          <cell r="H124">
            <v>10.43</v>
          </cell>
        </row>
        <row r="125">
          <cell r="D125" t="str">
            <v>13M</v>
          </cell>
          <cell r="E125" t="str">
            <v>13MTriple Jump</v>
          </cell>
          <cell r="F125">
            <v>12.19</v>
          </cell>
          <cell r="G125">
            <v>12.19</v>
          </cell>
          <cell r="H125">
            <v>12.19</v>
          </cell>
        </row>
        <row r="126">
          <cell r="D126" t="str">
            <v>14F</v>
          </cell>
          <cell r="E126" t="str">
            <v>14F100m</v>
          </cell>
          <cell r="F126">
            <v>13.37</v>
          </cell>
          <cell r="G126">
            <v>13.37</v>
          </cell>
          <cell r="H126">
            <v>13.37</v>
          </cell>
        </row>
        <row r="127">
          <cell r="D127" t="str">
            <v>14F</v>
          </cell>
          <cell r="E127" t="str">
            <v>14F1500m</v>
          </cell>
          <cell r="F127" t="str">
            <v>5:21.75</v>
          </cell>
          <cell r="G127">
            <v>321.74999999999994</v>
          </cell>
          <cell r="H127" t="str">
            <v>5:21.75</v>
          </cell>
        </row>
        <row r="128">
          <cell r="D128" t="str">
            <v>14F</v>
          </cell>
          <cell r="E128" t="str">
            <v>14F1500m Walk</v>
          </cell>
          <cell r="F128" t="str">
            <v>8:42.70</v>
          </cell>
          <cell r="G128">
            <v>522.69999999999993</v>
          </cell>
          <cell r="H128" t="str">
            <v>8:42.70</v>
          </cell>
        </row>
        <row r="129">
          <cell r="D129" t="str">
            <v>14F</v>
          </cell>
          <cell r="E129" t="str">
            <v>14F200m</v>
          </cell>
          <cell r="F129">
            <v>28.04</v>
          </cell>
          <cell r="G129">
            <v>28.04</v>
          </cell>
          <cell r="H129">
            <v>28.04</v>
          </cell>
        </row>
        <row r="130">
          <cell r="D130" t="str">
            <v>14F</v>
          </cell>
          <cell r="E130" t="str">
            <v>14F200m Hurdles</v>
          </cell>
          <cell r="F130">
            <v>30.96</v>
          </cell>
          <cell r="G130">
            <v>30.96</v>
          </cell>
          <cell r="H130">
            <v>30.96</v>
          </cell>
        </row>
        <row r="131">
          <cell r="D131" t="str">
            <v>14F</v>
          </cell>
          <cell r="E131" t="str">
            <v>14F300m Hurdles</v>
          </cell>
          <cell r="F131">
            <v>51.32</v>
          </cell>
          <cell r="G131">
            <v>51.32</v>
          </cell>
          <cell r="H131">
            <v>51.32</v>
          </cell>
        </row>
        <row r="132">
          <cell r="D132" t="str">
            <v>14F</v>
          </cell>
          <cell r="E132" t="str">
            <v>14F400m</v>
          </cell>
          <cell r="F132" t="str">
            <v>1:03.25</v>
          </cell>
          <cell r="G132">
            <v>63.250000000000014</v>
          </cell>
          <cell r="H132" t="str">
            <v>1:03.25</v>
          </cell>
        </row>
        <row r="133">
          <cell r="D133" t="str">
            <v>14F</v>
          </cell>
          <cell r="E133" t="str">
            <v>14F800m</v>
          </cell>
          <cell r="F133" t="str">
            <v>2:38.70</v>
          </cell>
          <cell r="G133">
            <v>158.70000000000002</v>
          </cell>
          <cell r="H133" t="str">
            <v>2:38.70</v>
          </cell>
        </row>
        <row r="134">
          <cell r="D134" t="str">
            <v>14F</v>
          </cell>
          <cell r="E134" t="str">
            <v>14F80m Hurdles</v>
          </cell>
          <cell r="F134">
            <v>13.84</v>
          </cell>
          <cell r="G134">
            <v>13.84</v>
          </cell>
          <cell r="H134">
            <v>13.84</v>
          </cell>
        </row>
        <row r="135">
          <cell r="D135" t="str">
            <v>14F</v>
          </cell>
          <cell r="E135" t="str">
            <v>14FDiscus</v>
          </cell>
          <cell r="F135">
            <v>23.81</v>
          </cell>
          <cell r="G135">
            <v>23.81</v>
          </cell>
          <cell r="H135">
            <v>23.81</v>
          </cell>
        </row>
        <row r="136">
          <cell r="D136" t="str">
            <v>14F</v>
          </cell>
          <cell r="E136" t="str">
            <v>14FHigh Jump</v>
          </cell>
          <cell r="F136">
            <v>1.53</v>
          </cell>
          <cell r="G136">
            <v>1.53</v>
          </cell>
          <cell r="H136">
            <v>1.53</v>
          </cell>
        </row>
        <row r="137">
          <cell r="D137" t="str">
            <v>14F</v>
          </cell>
          <cell r="E137" t="str">
            <v>14FJavelin</v>
          </cell>
          <cell r="F137">
            <v>26.04</v>
          </cell>
          <cell r="G137">
            <v>26.04</v>
          </cell>
          <cell r="H137">
            <v>26.04</v>
          </cell>
        </row>
        <row r="138">
          <cell r="D138" t="str">
            <v>14F</v>
          </cell>
          <cell r="E138" t="str">
            <v>14FLong Jump</v>
          </cell>
          <cell r="F138">
            <v>5.08</v>
          </cell>
          <cell r="G138">
            <v>5.08</v>
          </cell>
          <cell r="H138">
            <v>5.08</v>
          </cell>
        </row>
        <row r="139">
          <cell r="D139" t="str">
            <v>14F</v>
          </cell>
          <cell r="E139" t="str">
            <v>14FShot Put</v>
          </cell>
          <cell r="F139">
            <v>9.4499999999999993</v>
          </cell>
          <cell r="G139">
            <v>9.4499999999999993</v>
          </cell>
          <cell r="H139">
            <v>9.4499999999999993</v>
          </cell>
        </row>
        <row r="140">
          <cell r="D140" t="str">
            <v>14F</v>
          </cell>
          <cell r="E140" t="str">
            <v>14FTriple Jump</v>
          </cell>
          <cell r="F140">
            <v>10.57</v>
          </cell>
          <cell r="G140">
            <v>10.57</v>
          </cell>
          <cell r="H140">
            <v>10.57</v>
          </cell>
        </row>
        <row r="141">
          <cell r="D141" t="str">
            <v>14M</v>
          </cell>
          <cell r="E141" t="str">
            <v>14M100m</v>
          </cell>
          <cell r="F141">
            <v>11.87</v>
          </cell>
          <cell r="G141">
            <v>11.87</v>
          </cell>
          <cell r="H141">
            <v>11.87</v>
          </cell>
        </row>
        <row r="142">
          <cell r="D142" t="str">
            <v>14M</v>
          </cell>
          <cell r="E142" t="str">
            <v>14M1500m</v>
          </cell>
          <cell r="F142" t="str">
            <v>4:42.31</v>
          </cell>
          <cell r="G142">
            <v>282.30999999999995</v>
          </cell>
          <cell r="H142" t="str">
            <v>4:42.31</v>
          </cell>
        </row>
        <row r="143">
          <cell r="D143" t="str">
            <v>14M</v>
          </cell>
          <cell r="E143" t="str">
            <v>14M1500m Walk</v>
          </cell>
          <cell r="F143" t="str">
            <v>8:38.24</v>
          </cell>
          <cell r="G143">
            <v>518.24</v>
          </cell>
          <cell r="H143" t="str">
            <v>8:38.24</v>
          </cell>
        </row>
        <row r="144">
          <cell r="D144" t="str">
            <v>14M</v>
          </cell>
          <cell r="E144" t="str">
            <v>14M200m</v>
          </cell>
          <cell r="F144">
            <v>24.79</v>
          </cell>
          <cell r="G144">
            <v>24.79</v>
          </cell>
          <cell r="H144">
            <v>24.79</v>
          </cell>
        </row>
        <row r="145">
          <cell r="D145" t="str">
            <v>14M</v>
          </cell>
          <cell r="E145" t="str">
            <v>14M200m Hurdles</v>
          </cell>
          <cell r="F145">
            <v>28.21</v>
          </cell>
          <cell r="G145">
            <v>28.21</v>
          </cell>
          <cell r="H145">
            <v>28.21</v>
          </cell>
        </row>
        <row r="146">
          <cell r="D146" t="str">
            <v>14M</v>
          </cell>
          <cell r="E146" t="str">
            <v>14M300m Hurdles</v>
          </cell>
          <cell r="F146">
            <v>42.18</v>
          </cell>
          <cell r="G146">
            <v>42.18</v>
          </cell>
          <cell r="H146">
            <v>42.18</v>
          </cell>
        </row>
        <row r="147">
          <cell r="D147" t="str">
            <v>14M</v>
          </cell>
          <cell r="E147" t="str">
            <v>14M400m</v>
          </cell>
          <cell r="F147">
            <v>56.14</v>
          </cell>
          <cell r="G147">
            <v>56.14</v>
          </cell>
          <cell r="H147">
            <v>56.14</v>
          </cell>
        </row>
        <row r="148">
          <cell r="D148" t="str">
            <v>14M</v>
          </cell>
          <cell r="E148" t="str">
            <v>14M800m</v>
          </cell>
          <cell r="F148" t="str">
            <v>2:13.04</v>
          </cell>
          <cell r="G148">
            <v>133.04000000000002</v>
          </cell>
          <cell r="H148" t="str">
            <v>2:13.04</v>
          </cell>
        </row>
        <row r="149">
          <cell r="D149" t="str">
            <v>14M</v>
          </cell>
          <cell r="E149" t="str">
            <v>14M90m Hurdles</v>
          </cell>
          <cell r="F149">
            <v>13.17</v>
          </cell>
          <cell r="G149">
            <v>13.17</v>
          </cell>
          <cell r="H149">
            <v>13.17</v>
          </cell>
        </row>
        <row r="150">
          <cell r="D150" t="str">
            <v>14M</v>
          </cell>
          <cell r="E150" t="str">
            <v>14MDiscus</v>
          </cell>
          <cell r="F150">
            <v>41.92</v>
          </cell>
          <cell r="G150">
            <v>41.92</v>
          </cell>
          <cell r="H150">
            <v>41.92</v>
          </cell>
        </row>
        <row r="151">
          <cell r="D151" t="str">
            <v>14M</v>
          </cell>
          <cell r="E151" t="str">
            <v>14MHigh Jump</v>
          </cell>
          <cell r="F151">
            <v>1.71</v>
          </cell>
          <cell r="G151">
            <v>1.71</v>
          </cell>
          <cell r="H151">
            <v>1.71</v>
          </cell>
        </row>
        <row r="152">
          <cell r="D152" t="str">
            <v>14M</v>
          </cell>
          <cell r="E152" t="str">
            <v>14MJavelin</v>
          </cell>
          <cell r="F152">
            <v>39.770000000000003</v>
          </cell>
          <cell r="G152">
            <v>39.770000000000003</v>
          </cell>
          <cell r="H152">
            <v>39.770000000000003</v>
          </cell>
        </row>
        <row r="153">
          <cell r="D153" t="str">
            <v>14M</v>
          </cell>
          <cell r="E153" t="str">
            <v>14MLong Jump</v>
          </cell>
          <cell r="F153">
            <v>5.61</v>
          </cell>
          <cell r="G153">
            <v>5.61</v>
          </cell>
          <cell r="H153">
            <v>5.61</v>
          </cell>
        </row>
        <row r="154">
          <cell r="D154" t="str">
            <v>14M</v>
          </cell>
          <cell r="E154" t="str">
            <v>14MShot Put</v>
          </cell>
          <cell r="F154">
            <v>12.34</v>
          </cell>
          <cell r="G154">
            <v>12.34</v>
          </cell>
          <cell r="H154">
            <v>12.34</v>
          </cell>
        </row>
        <row r="155">
          <cell r="D155" t="str">
            <v>14M</v>
          </cell>
          <cell r="E155" t="str">
            <v>14MTriple Jump</v>
          </cell>
          <cell r="F155">
            <v>12.69</v>
          </cell>
          <cell r="G155">
            <v>12.69</v>
          </cell>
          <cell r="H155">
            <v>12.69</v>
          </cell>
        </row>
        <row r="156">
          <cell r="D156" t="str">
            <v>15F</v>
          </cell>
          <cell r="E156" t="str">
            <v>15F100m</v>
          </cell>
          <cell r="F156">
            <v>12.8</v>
          </cell>
          <cell r="G156">
            <v>12.8</v>
          </cell>
          <cell r="H156">
            <v>12.8</v>
          </cell>
        </row>
        <row r="157">
          <cell r="D157" t="str">
            <v>15F</v>
          </cell>
          <cell r="E157" t="str">
            <v>15F1500m</v>
          </cell>
          <cell r="F157" t="str">
            <v>5:15.74</v>
          </cell>
          <cell r="G157">
            <v>315.73999999999995</v>
          </cell>
          <cell r="H157" t="str">
            <v>5:15.74</v>
          </cell>
        </row>
        <row r="158">
          <cell r="D158" t="str">
            <v>15F</v>
          </cell>
          <cell r="E158" t="str">
            <v>15F1500m Walk</v>
          </cell>
          <cell r="F158" t="str">
            <v>9:08.41</v>
          </cell>
          <cell r="G158">
            <v>548.41000000000008</v>
          </cell>
          <cell r="H158" t="str">
            <v>9:08.41</v>
          </cell>
        </row>
        <row r="159">
          <cell r="D159" t="str">
            <v>15F</v>
          </cell>
          <cell r="E159" t="str">
            <v>15F200m</v>
          </cell>
          <cell r="F159">
            <v>27.03</v>
          </cell>
          <cell r="G159">
            <v>27.03</v>
          </cell>
          <cell r="H159">
            <v>27.03</v>
          </cell>
        </row>
        <row r="160">
          <cell r="D160" t="str">
            <v>15F</v>
          </cell>
          <cell r="E160" t="str">
            <v>15F200m Hurdles</v>
          </cell>
          <cell r="G160">
            <v>0</v>
          </cell>
        </row>
        <row r="161">
          <cell r="D161" t="str">
            <v>15F</v>
          </cell>
          <cell r="E161" t="str">
            <v>15F300m Hurdles</v>
          </cell>
          <cell r="F161">
            <v>50.65</v>
          </cell>
          <cell r="G161">
            <v>50.65</v>
          </cell>
          <cell r="H161">
            <v>50.65</v>
          </cell>
        </row>
        <row r="162">
          <cell r="D162" t="str">
            <v>15F</v>
          </cell>
          <cell r="E162" t="str">
            <v>15F400m</v>
          </cell>
          <cell r="F162" t="str">
            <v>1:02.70</v>
          </cell>
          <cell r="G162">
            <v>62.7</v>
          </cell>
          <cell r="H162" t="str">
            <v>1:02.70</v>
          </cell>
        </row>
        <row r="163">
          <cell r="D163" t="str">
            <v>15F</v>
          </cell>
          <cell r="E163" t="str">
            <v>15F800m</v>
          </cell>
          <cell r="F163" t="str">
            <v>2:33.88</v>
          </cell>
          <cell r="G163">
            <v>153.88</v>
          </cell>
          <cell r="H163" t="str">
            <v>2:33.88</v>
          </cell>
        </row>
        <row r="164">
          <cell r="D164" t="str">
            <v>15F</v>
          </cell>
          <cell r="E164" t="str">
            <v>15F90m Hurdles</v>
          </cell>
          <cell r="F164">
            <v>15.34</v>
          </cell>
          <cell r="G164">
            <v>15.34</v>
          </cell>
          <cell r="H164">
            <v>15.34</v>
          </cell>
        </row>
        <row r="165">
          <cell r="D165" t="str">
            <v>15F</v>
          </cell>
          <cell r="E165" t="str">
            <v>15F90m Hurdles</v>
          </cell>
          <cell r="F165">
            <v>15.34</v>
          </cell>
          <cell r="G165">
            <v>15.34</v>
          </cell>
          <cell r="H165">
            <v>15.34</v>
          </cell>
        </row>
        <row r="166">
          <cell r="D166" t="str">
            <v>15F</v>
          </cell>
          <cell r="E166" t="str">
            <v>15FDiscus</v>
          </cell>
          <cell r="F166">
            <v>26.5</v>
          </cell>
          <cell r="G166">
            <v>26.5</v>
          </cell>
          <cell r="H166">
            <v>26.5</v>
          </cell>
        </row>
        <row r="167">
          <cell r="D167" t="str">
            <v>15F</v>
          </cell>
          <cell r="E167" t="str">
            <v>15FHigh Jump</v>
          </cell>
          <cell r="F167">
            <v>1.6</v>
          </cell>
          <cell r="G167">
            <v>1.6</v>
          </cell>
          <cell r="H167">
            <v>1.6</v>
          </cell>
        </row>
        <row r="168">
          <cell r="D168" t="str">
            <v>15F</v>
          </cell>
          <cell r="E168" t="str">
            <v>15FJavelin</v>
          </cell>
          <cell r="F168">
            <v>30.67</v>
          </cell>
          <cell r="G168">
            <v>30.67</v>
          </cell>
          <cell r="H168">
            <v>30.67</v>
          </cell>
        </row>
        <row r="169">
          <cell r="D169" t="str">
            <v>15F</v>
          </cell>
          <cell r="E169" t="str">
            <v>15FLong Jump</v>
          </cell>
          <cell r="F169">
            <v>4.96</v>
          </cell>
          <cell r="G169">
            <v>4.96</v>
          </cell>
          <cell r="H169">
            <v>4.96</v>
          </cell>
        </row>
        <row r="170">
          <cell r="D170" t="str">
            <v>15F</v>
          </cell>
          <cell r="E170" t="str">
            <v>15FShot Put</v>
          </cell>
          <cell r="F170">
            <v>11.11</v>
          </cell>
          <cell r="G170">
            <v>11.11</v>
          </cell>
          <cell r="H170">
            <v>11.11</v>
          </cell>
        </row>
        <row r="171">
          <cell r="D171" t="str">
            <v>15F</v>
          </cell>
          <cell r="E171" t="str">
            <v>15FTriple Jump</v>
          </cell>
          <cell r="F171">
            <v>10.74</v>
          </cell>
          <cell r="G171">
            <v>10.74</v>
          </cell>
          <cell r="H171">
            <v>10.74</v>
          </cell>
        </row>
        <row r="172">
          <cell r="D172" t="str">
            <v>15M</v>
          </cell>
          <cell r="E172" t="str">
            <v>15M100m</v>
          </cell>
          <cell r="F172">
            <v>11.59</v>
          </cell>
          <cell r="G172">
            <v>11.59</v>
          </cell>
          <cell r="H172">
            <v>11.59</v>
          </cell>
        </row>
        <row r="173">
          <cell r="D173" t="str">
            <v>15M</v>
          </cell>
          <cell r="E173" t="str">
            <v>15M100m Hurdles</v>
          </cell>
          <cell r="F173">
            <v>13.77</v>
          </cell>
          <cell r="G173">
            <v>13.77</v>
          </cell>
          <cell r="H173">
            <v>13.77</v>
          </cell>
        </row>
        <row r="174">
          <cell r="D174" t="str">
            <v>15M</v>
          </cell>
          <cell r="E174" t="str">
            <v>15M1500m</v>
          </cell>
          <cell r="F174">
            <v>3.0685185185185186E-3</v>
          </cell>
          <cell r="G174">
            <v>265.12</v>
          </cell>
          <cell r="H174">
            <v>3.0685185185185186E-3</v>
          </cell>
        </row>
        <row r="175">
          <cell r="D175" t="str">
            <v>15M</v>
          </cell>
          <cell r="E175" t="str">
            <v>15M1500m Walk</v>
          </cell>
          <cell r="F175" t="str">
            <v>8:08.87</v>
          </cell>
          <cell r="G175">
            <v>488.86999999999995</v>
          </cell>
          <cell r="H175" t="str">
            <v>8:08.87</v>
          </cell>
        </row>
        <row r="176">
          <cell r="D176" t="str">
            <v>15M</v>
          </cell>
          <cell r="E176" t="str">
            <v>15M200m</v>
          </cell>
          <cell r="F176">
            <v>23.92</v>
          </cell>
          <cell r="G176">
            <v>23.92</v>
          </cell>
          <cell r="H176">
            <v>23.92</v>
          </cell>
        </row>
        <row r="177">
          <cell r="D177" t="str">
            <v>15M</v>
          </cell>
          <cell r="E177" t="str">
            <v>15M200m Hurdles</v>
          </cell>
          <cell r="G177">
            <v>0</v>
          </cell>
        </row>
        <row r="178">
          <cell r="D178" t="str">
            <v>15M</v>
          </cell>
          <cell r="E178" t="str">
            <v>15M300m Hurdles</v>
          </cell>
          <cell r="F178">
            <v>40.659999999999997</v>
          </cell>
          <cell r="G178">
            <v>40.659999999999997</v>
          </cell>
          <cell r="H178">
            <v>40.659999999999997</v>
          </cell>
        </row>
        <row r="179">
          <cell r="D179" t="str">
            <v>15M</v>
          </cell>
          <cell r="E179" t="str">
            <v>15M400m</v>
          </cell>
          <cell r="F179">
            <v>51</v>
          </cell>
          <cell r="G179">
            <v>51</v>
          </cell>
          <cell r="H179">
            <v>51</v>
          </cell>
        </row>
        <row r="180">
          <cell r="D180" t="str">
            <v>15M</v>
          </cell>
          <cell r="E180" t="str">
            <v>15M800m</v>
          </cell>
          <cell r="F180" t="str">
            <v>2:08.35</v>
          </cell>
          <cell r="G180">
            <v>128.35</v>
          </cell>
          <cell r="H180" t="str">
            <v>2:08.35</v>
          </cell>
        </row>
        <row r="181">
          <cell r="D181" t="str">
            <v>15M</v>
          </cell>
          <cell r="E181" t="str">
            <v>15MDiscus</v>
          </cell>
          <cell r="F181">
            <v>38.94</v>
          </cell>
          <cell r="G181">
            <v>38.94</v>
          </cell>
          <cell r="H181">
            <v>38.94</v>
          </cell>
        </row>
        <row r="182">
          <cell r="D182" t="str">
            <v>15M</v>
          </cell>
          <cell r="E182" t="str">
            <v>15MHigh Jump</v>
          </cell>
          <cell r="F182">
            <v>1.8</v>
          </cell>
          <cell r="G182">
            <v>1.8</v>
          </cell>
          <cell r="H182">
            <v>1.8</v>
          </cell>
        </row>
        <row r="183">
          <cell r="D183" t="str">
            <v>15M</v>
          </cell>
          <cell r="E183" t="str">
            <v>15MJavelin</v>
          </cell>
          <cell r="F183">
            <v>45.45</v>
          </cell>
          <cell r="G183">
            <v>45.45</v>
          </cell>
          <cell r="H183">
            <v>45.45</v>
          </cell>
        </row>
        <row r="184">
          <cell r="D184" t="str">
            <v>15M</v>
          </cell>
          <cell r="E184" t="str">
            <v>15MLong Jump</v>
          </cell>
          <cell r="F184">
            <v>6.63</v>
          </cell>
          <cell r="G184">
            <v>6.63</v>
          </cell>
          <cell r="H184">
            <v>6.63</v>
          </cell>
        </row>
        <row r="185">
          <cell r="D185" t="str">
            <v>15M</v>
          </cell>
          <cell r="E185" t="str">
            <v>15MShot Put</v>
          </cell>
          <cell r="F185">
            <v>11.81</v>
          </cell>
          <cell r="G185">
            <v>11.81</v>
          </cell>
          <cell r="H185">
            <v>11.81</v>
          </cell>
        </row>
        <row r="186">
          <cell r="D186" t="str">
            <v>15M</v>
          </cell>
          <cell r="E186" t="str">
            <v>15MTriple Jump</v>
          </cell>
          <cell r="F186">
            <v>13.28</v>
          </cell>
          <cell r="G186">
            <v>13.28</v>
          </cell>
          <cell r="H186">
            <v>13.28</v>
          </cell>
        </row>
        <row r="187">
          <cell r="D187" t="str">
            <v>16F</v>
          </cell>
          <cell r="E187" t="str">
            <v>16F100m</v>
          </cell>
          <cell r="F187">
            <v>13.29</v>
          </cell>
          <cell r="G187">
            <v>13.29</v>
          </cell>
          <cell r="H187">
            <v>13.29</v>
          </cell>
        </row>
        <row r="188">
          <cell r="D188" t="str">
            <v>16F</v>
          </cell>
          <cell r="E188" t="str">
            <v>16F1500m</v>
          </cell>
          <cell r="F188" t="str">
            <v>5:50.10</v>
          </cell>
          <cell r="G188">
            <v>350.1</v>
          </cell>
          <cell r="H188" t="str">
            <v>5:50.10</v>
          </cell>
        </row>
        <row r="189">
          <cell r="D189" t="str">
            <v>16F</v>
          </cell>
          <cell r="E189" t="str">
            <v>16F1500m Walk</v>
          </cell>
          <cell r="F189">
            <v>7.2638888888888892E-3</v>
          </cell>
          <cell r="G189">
            <v>627.6</v>
          </cell>
          <cell r="H189">
            <v>7.2638888888888892E-3</v>
          </cell>
        </row>
        <row r="190">
          <cell r="D190" t="str">
            <v>16F</v>
          </cell>
          <cell r="E190" t="str">
            <v>16F200m</v>
          </cell>
          <cell r="F190">
            <v>27.87</v>
          </cell>
          <cell r="G190">
            <v>27.87</v>
          </cell>
          <cell r="H190">
            <v>27.87</v>
          </cell>
        </row>
        <row r="191">
          <cell r="D191" t="str">
            <v>16F</v>
          </cell>
          <cell r="E191" t="str">
            <v>16F300m Hurdles</v>
          </cell>
          <cell r="F191">
            <v>53.14</v>
          </cell>
          <cell r="G191">
            <v>53.14</v>
          </cell>
          <cell r="H191">
            <v>53.14</v>
          </cell>
        </row>
        <row r="192">
          <cell r="D192" t="str">
            <v>16F</v>
          </cell>
          <cell r="E192" t="str">
            <v>16F400m</v>
          </cell>
          <cell r="F192" t="str">
            <v>1:02.7</v>
          </cell>
          <cell r="G192">
            <v>62.7</v>
          </cell>
          <cell r="H192" t="str">
            <v>1:02.7</v>
          </cell>
        </row>
        <row r="193">
          <cell r="D193" t="str">
            <v>16F</v>
          </cell>
          <cell r="E193" t="str">
            <v>16F800m</v>
          </cell>
          <cell r="F193" t="str">
            <v>2:41.56</v>
          </cell>
          <cell r="G193">
            <v>161.56</v>
          </cell>
          <cell r="H193" t="str">
            <v>2:41.56</v>
          </cell>
        </row>
        <row r="194">
          <cell r="D194" t="str">
            <v>16F</v>
          </cell>
          <cell r="E194" t="str">
            <v>16F90m Hurdles</v>
          </cell>
          <cell r="F194">
            <v>15.3</v>
          </cell>
          <cell r="G194">
            <v>15.3</v>
          </cell>
          <cell r="H194">
            <v>15.3</v>
          </cell>
        </row>
        <row r="195">
          <cell r="D195" t="str">
            <v>16F</v>
          </cell>
          <cell r="E195" t="str">
            <v>16FDiscus</v>
          </cell>
          <cell r="F195">
            <v>27.23</v>
          </cell>
          <cell r="G195">
            <v>27.23</v>
          </cell>
          <cell r="H195">
            <v>27.23</v>
          </cell>
        </row>
        <row r="196">
          <cell r="D196" t="str">
            <v>16F</v>
          </cell>
          <cell r="E196" t="str">
            <v>16FHigh Jump</v>
          </cell>
          <cell r="F196">
            <v>1.66</v>
          </cell>
          <cell r="G196">
            <v>1.66</v>
          </cell>
          <cell r="H196">
            <v>1.66</v>
          </cell>
        </row>
        <row r="197">
          <cell r="D197" t="str">
            <v>16F</v>
          </cell>
          <cell r="E197" t="str">
            <v>16FJavelin</v>
          </cell>
          <cell r="F197">
            <v>29.87</v>
          </cell>
          <cell r="G197">
            <v>29.87</v>
          </cell>
          <cell r="H197">
            <v>29.87</v>
          </cell>
        </row>
        <row r="198">
          <cell r="D198" t="str">
            <v>16F</v>
          </cell>
          <cell r="E198" t="str">
            <v>16FLong Jump</v>
          </cell>
          <cell r="F198">
            <v>5.0199999999999996</v>
          </cell>
          <cell r="G198">
            <v>5.0199999999999996</v>
          </cell>
          <cell r="H198">
            <v>5.0199999999999996</v>
          </cell>
        </row>
        <row r="199">
          <cell r="D199" t="str">
            <v>16F</v>
          </cell>
          <cell r="E199" t="str">
            <v>16FShot Put</v>
          </cell>
          <cell r="F199">
            <v>11.47</v>
          </cell>
          <cell r="G199">
            <v>11.47</v>
          </cell>
          <cell r="H199">
            <v>11.47</v>
          </cell>
        </row>
        <row r="200">
          <cell r="D200" t="str">
            <v>16F</v>
          </cell>
          <cell r="E200" t="str">
            <v>16FTriple Jump</v>
          </cell>
          <cell r="F200">
            <v>10.67</v>
          </cell>
          <cell r="G200">
            <v>10.67</v>
          </cell>
          <cell r="H200">
            <v>10.67</v>
          </cell>
        </row>
        <row r="201">
          <cell r="D201" t="str">
            <v>16M</v>
          </cell>
          <cell r="E201" t="str">
            <v>16M100m</v>
          </cell>
          <cell r="F201">
            <v>11.57</v>
          </cell>
          <cell r="G201">
            <v>11.57</v>
          </cell>
          <cell r="H201">
            <v>11.57</v>
          </cell>
        </row>
        <row r="202">
          <cell r="D202" t="str">
            <v>16M</v>
          </cell>
          <cell r="E202" t="str">
            <v>16M100m Hurdles</v>
          </cell>
          <cell r="F202">
            <v>14.03</v>
          </cell>
          <cell r="G202">
            <v>14.03</v>
          </cell>
          <cell r="H202">
            <v>14.03</v>
          </cell>
        </row>
        <row r="203">
          <cell r="D203" t="str">
            <v>16M</v>
          </cell>
          <cell r="E203" t="str">
            <v>16M1500m</v>
          </cell>
          <cell r="F203">
            <v>3.2996527777777781E-3</v>
          </cell>
          <cell r="G203">
            <v>285.09000000000003</v>
          </cell>
          <cell r="H203">
            <v>3.2996527777777781E-3</v>
          </cell>
        </row>
        <row r="204">
          <cell r="D204" t="str">
            <v>16M</v>
          </cell>
          <cell r="E204" t="str">
            <v>16M1500m Walk</v>
          </cell>
          <cell r="F204">
            <v>5.9412037037037046E-3</v>
          </cell>
          <cell r="G204">
            <v>513.32000000000016</v>
          </cell>
          <cell r="H204">
            <v>5.9412037037037046E-3</v>
          </cell>
        </row>
        <row r="205">
          <cell r="D205" t="str">
            <v>16M</v>
          </cell>
          <cell r="E205" t="str">
            <v>16M200m</v>
          </cell>
          <cell r="F205">
            <v>23.93</v>
          </cell>
          <cell r="G205">
            <v>23.93</v>
          </cell>
          <cell r="H205">
            <v>23.93</v>
          </cell>
        </row>
        <row r="206">
          <cell r="D206" t="str">
            <v>16M</v>
          </cell>
          <cell r="E206" t="str">
            <v>16M300m Hurdles</v>
          </cell>
          <cell r="F206">
            <v>40.5</v>
          </cell>
          <cell r="G206">
            <v>40.5</v>
          </cell>
          <cell r="H206">
            <v>40.5</v>
          </cell>
        </row>
        <row r="207">
          <cell r="D207" t="str">
            <v>16M</v>
          </cell>
          <cell r="E207" t="str">
            <v>16M400m</v>
          </cell>
          <cell r="F207">
            <v>54.02</v>
          </cell>
          <cell r="G207">
            <v>54.02</v>
          </cell>
          <cell r="H207">
            <v>54.02</v>
          </cell>
        </row>
        <row r="208">
          <cell r="D208" t="str">
            <v>16M</v>
          </cell>
          <cell r="E208" t="str">
            <v>16M800m</v>
          </cell>
          <cell r="F208">
            <v>1.5314814814814815E-3</v>
          </cell>
          <cell r="G208">
            <v>132.32</v>
          </cell>
          <cell r="H208">
            <v>1.5314814814814815E-3</v>
          </cell>
        </row>
        <row r="209">
          <cell r="D209" t="str">
            <v>16M</v>
          </cell>
          <cell r="E209" t="str">
            <v>16MDiscus</v>
          </cell>
          <cell r="F209">
            <v>42.23</v>
          </cell>
          <cell r="G209">
            <v>42.23</v>
          </cell>
          <cell r="H209">
            <v>42.23</v>
          </cell>
        </row>
        <row r="210">
          <cell r="D210" t="str">
            <v>16M</v>
          </cell>
          <cell r="E210" t="str">
            <v>16MHigh Jump</v>
          </cell>
          <cell r="F210">
            <v>1.8</v>
          </cell>
          <cell r="G210">
            <v>1.8</v>
          </cell>
          <cell r="H210">
            <v>1.8</v>
          </cell>
        </row>
        <row r="211">
          <cell r="D211" t="str">
            <v>16M</v>
          </cell>
          <cell r="E211" t="str">
            <v>16MJavelin</v>
          </cell>
          <cell r="F211">
            <v>41.31</v>
          </cell>
          <cell r="G211">
            <v>41.31</v>
          </cell>
          <cell r="H211">
            <v>41.31</v>
          </cell>
        </row>
        <row r="212">
          <cell r="D212" t="str">
            <v>16M</v>
          </cell>
          <cell r="E212" t="str">
            <v>16MLong Jump</v>
          </cell>
          <cell r="F212">
            <v>6</v>
          </cell>
          <cell r="G212">
            <v>6</v>
          </cell>
          <cell r="H212">
            <v>6</v>
          </cell>
        </row>
        <row r="213">
          <cell r="D213" t="str">
            <v>16M</v>
          </cell>
          <cell r="E213" t="str">
            <v>16MShot Put</v>
          </cell>
          <cell r="F213">
            <v>12.22</v>
          </cell>
          <cell r="G213">
            <v>12.22</v>
          </cell>
          <cell r="H213">
            <v>12.22</v>
          </cell>
        </row>
        <row r="214">
          <cell r="D214" t="str">
            <v>16M</v>
          </cell>
          <cell r="E214" t="str">
            <v>16MTriple Jump</v>
          </cell>
          <cell r="F214">
            <v>12.2</v>
          </cell>
          <cell r="G214">
            <v>12.2</v>
          </cell>
          <cell r="H214">
            <v>12.2</v>
          </cell>
        </row>
        <row r="215">
          <cell r="D215" t="str">
            <v>17F</v>
          </cell>
          <cell r="E215" t="str">
            <v>17F1500m</v>
          </cell>
          <cell r="F215" t="str">
            <v>5:50.10</v>
          </cell>
          <cell r="G215">
            <v>350.1</v>
          </cell>
          <cell r="H215" t="str">
            <v>5:50.10</v>
          </cell>
        </row>
        <row r="216">
          <cell r="D216" t="str">
            <v>17F</v>
          </cell>
          <cell r="E216" t="str">
            <v>17F1500m Walk</v>
          </cell>
          <cell r="F216">
            <v>7.2638888888888892E-3</v>
          </cell>
          <cell r="G216">
            <v>627.6</v>
          </cell>
          <cell r="H216">
            <v>7.2638888888888892E-3</v>
          </cell>
        </row>
        <row r="217">
          <cell r="D217" t="str">
            <v>17F</v>
          </cell>
          <cell r="E217" t="str">
            <v>17F200m</v>
          </cell>
          <cell r="F217">
            <v>27.87</v>
          </cell>
          <cell r="G217">
            <v>27.87</v>
          </cell>
          <cell r="H217">
            <v>27.87</v>
          </cell>
        </row>
        <row r="218">
          <cell r="D218" t="str">
            <v>17F</v>
          </cell>
          <cell r="E218" t="str">
            <v>17F300m Hurdles</v>
          </cell>
          <cell r="F218">
            <v>53.14</v>
          </cell>
          <cell r="G218">
            <v>53.14</v>
          </cell>
          <cell r="H218">
            <v>53.14</v>
          </cell>
        </row>
        <row r="219">
          <cell r="D219" t="str">
            <v>17F</v>
          </cell>
          <cell r="E219" t="str">
            <v>17F400m</v>
          </cell>
          <cell r="F219" t="str">
            <v>1:02.7</v>
          </cell>
          <cell r="G219">
            <v>62.7</v>
          </cell>
          <cell r="H219" t="str">
            <v>1:02.7</v>
          </cell>
        </row>
        <row r="220">
          <cell r="D220" t="str">
            <v>17F</v>
          </cell>
          <cell r="E220" t="str">
            <v>17F800m</v>
          </cell>
          <cell r="F220" t="str">
            <v>2:41.56</v>
          </cell>
          <cell r="G220">
            <v>161.56</v>
          </cell>
          <cell r="H220" t="str">
            <v>2:41.56</v>
          </cell>
        </row>
        <row r="221">
          <cell r="D221" t="str">
            <v>17F</v>
          </cell>
          <cell r="E221" t="str">
            <v>17F90m Hurdles</v>
          </cell>
          <cell r="F221">
            <v>15.3</v>
          </cell>
          <cell r="G221">
            <v>15.3</v>
          </cell>
          <cell r="H221">
            <v>15.3</v>
          </cell>
        </row>
        <row r="222">
          <cell r="D222" t="str">
            <v>17F</v>
          </cell>
          <cell r="E222" t="str">
            <v>17FDiscus</v>
          </cell>
          <cell r="F222">
            <v>27.23</v>
          </cell>
          <cell r="G222">
            <v>27.23</v>
          </cell>
          <cell r="H222">
            <v>27.23</v>
          </cell>
        </row>
        <row r="223">
          <cell r="D223" t="str">
            <v>17F</v>
          </cell>
          <cell r="E223" t="str">
            <v>17FHigh Jump</v>
          </cell>
          <cell r="F223">
            <v>1.66</v>
          </cell>
          <cell r="G223">
            <v>1.66</v>
          </cell>
          <cell r="H223">
            <v>1.66</v>
          </cell>
        </row>
        <row r="224">
          <cell r="D224" t="str">
            <v>17F</v>
          </cell>
          <cell r="E224" t="str">
            <v>17FJavelin</v>
          </cell>
          <cell r="F224">
            <v>29.87</v>
          </cell>
          <cell r="G224">
            <v>29.87</v>
          </cell>
          <cell r="H224">
            <v>29.87</v>
          </cell>
        </row>
        <row r="225">
          <cell r="D225" t="str">
            <v>17F</v>
          </cell>
          <cell r="E225" t="str">
            <v>17FLong Jump</v>
          </cell>
          <cell r="F225">
            <v>5.0199999999999996</v>
          </cell>
          <cell r="G225">
            <v>5.0199999999999996</v>
          </cell>
          <cell r="H225">
            <v>5.0199999999999996</v>
          </cell>
        </row>
        <row r="226">
          <cell r="D226" t="str">
            <v>17F</v>
          </cell>
          <cell r="E226" t="str">
            <v>17FShot Put</v>
          </cell>
          <cell r="F226">
            <v>11.47</v>
          </cell>
          <cell r="G226">
            <v>11.47</v>
          </cell>
          <cell r="H226">
            <v>11.47</v>
          </cell>
        </row>
        <row r="227">
          <cell r="D227" t="str">
            <v>17F</v>
          </cell>
          <cell r="E227" t="str">
            <v>17FTriple Jump</v>
          </cell>
          <cell r="F227">
            <v>10.67</v>
          </cell>
          <cell r="G227">
            <v>10.67</v>
          </cell>
          <cell r="H227">
            <v>10.67</v>
          </cell>
        </row>
        <row r="228">
          <cell r="D228" t="str">
            <v>17M</v>
          </cell>
          <cell r="E228" t="str">
            <v>17M100m</v>
          </cell>
          <cell r="F228">
            <v>12.08</v>
          </cell>
          <cell r="G228">
            <v>12.08</v>
          </cell>
          <cell r="H228">
            <v>12.08</v>
          </cell>
        </row>
        <row r="229">
          <cell r="D229" t="str">
            <v>17M</v>
          </cell>
          <cell r="E229" t="str">
            <v>17M110m Hurdles</v>
          </cell>
          <cell r="F229">
            <v>16.100000000000001</v>
          </cell>
          <cell r="G229">
            <v>16.100000000000001</v>
          </cell>
          <cell r="H229">
            <v>16.100000000000001</v>
          </cell>
        </row>
        <row r="230">
          <cell r="D230" t="str">
            <v>17M</v>
          </cell>
          <cell r="E230" t="str">
            <v>17M1500m</v>
          </cell>
          <cell r="F230">
            <v>3.7599537037037042E-3</v>
          </cell>
          <cell r="G230">
            <v>324.86</v>
          </cell>
          <cell r="H230">
            <v>3.7599537037037042E-3</v>
          </cell>
        </row>
        <row r="231">
          <cell r="D231" t="str">
            <v>17M</v>
          </cell>
          <cell r="E231" t="str">
            <v>17M1500m Walk</v>
          </cell>
          <cell r="F231">
            <v>6.9755787037037035E-3</v>
          </cell>
          <cell r="G231">
            <v>602.68999999999994</v>
          </cell>
          <cell r="H231">
            <v>6.9755787037037035E-3</v>
          </cell>
        </row>
        <row r="232">
          <cell r="D232" t="str">
            <v>17M</v>
          </cell>
          <cell r="E232" t="str">
            <v>17M200m</v>
          </cell>
          <cell r="F232">
            <v>24.6</v>
          </cell>
          <cell r="G232">
            <v>24.6</v>
          </cell>
          <cell r="H232">
            <v>24.6</v>
          </cell>
        </row>
        <row r="233">
          <cell r="D233" t="str">
            <v>17M</v>
          </cell>
          <cell r="E233" t="str">
            <v>17M300m Hurdles</v>
          </cell>
          <cell r="F233">
            <v>45</v>
          </cell>
          <cell r="G233">
            <v>45</v>
          </cell>
          <cell r="H233">
            <v>45</v>
          </cell>
        </row>
        <row r="234">
          <cell r="D234" t="str">
            <v>17M</v>
          </cell>
          <cell r="E234" t="str">
            <v>17M400m</v>
          </cell>
          <cell r="F234">
            <v>55.76</v>
          </cell>
          <cell r="G234">
            <v>55.76</v>
          </cell>
          <cell r="H234">
            <v>55.76</v>
          </cell>
        </row>
        <row r="235">
          <cell r="D235" t="str">
            <v>17M</v>
          </cell>
          <cell r="E235" t="str">
            <v>17M800m</v>
          </cell>
          <cell r="F235">
            <v>1.6765046296296296E-3</v>
          </cell>
          <cell r="G235">
            <v>132.32</v>
          </cell>
          <cell r="H235">
            <v>1.6765046296296296E-3</v>
          </cell>
        </row>
        <row r="236">
          <cell r="D236" t="str">
            <v>17M</v>
          </cell>
          <cell r="E236" t="str">
            <v>17MDiscus</v>
          </cell>
          <cell r="F236">
            <v>25.89</v>
          </cell>
          <cell r="G236">
            <v>25.89</v>
          </cell>
          <cell r="H236">
            <v>25.89</v>
          </cell>
        </row>
        <row r="237">
          <cell r="D237" t="str">
            <v>17M</v>
          </cell>
          <cell r="E237" t="str">
            <v>17MHigh Jump</v>
          </cell>
          <cell r="F237">
            <v>1.7</v>
          </cell>
          <cell r="G237">
            <v>1.7</v>
          </cell>
          <cell r="H237">
            <v>1.7</v>
          </cell>
        </row>
        <row r="238">
          <cell r="D238" t="str">
            <v>17M</v>
          </cell>
          <cell r="E238" t="str">
            <v>17MJavelin</v>
          </cell>
          <cell r="F238">
            <v>25.3</v>
          </cell>
          <cell r="G238">
            <v>25.3</v>
          </cell>
          <cell r="H238">
            <v>25.3</v>
          </cell>
        </row>
        <row r="239">
          <cell r="D239" t="str">
            <v>17M</v>
          </cell>
          <cell r="E239" t="str">
            <v>17MLong Jump</v>
          </cell>
          <cell r="F239">
            <v>5.57</v>
          </cell>
          <cell r="G239">
            <v>5.57</v>
          </cell>
          <cell r="H239">
            <v>5.57</v>
          </cell>
        </row>
        <row r="240">
          <cell r="D240" t="str">
            <v>17M</v>
          </cell>
          <cell r="E240" t="str">
            <v>17MShot Put</v>
          </cell>
          <cell r="F240">
            <v>8.73</v>
          </cell>
          <cell r="G240">
            <v>8.73</v>
          </cell>
          <cell r="H240">
            <v>8.73</v>
          </cell>
        </row>
        <row r="241">
          <cell r="D241" t="str">
            <v>17M</v>
          </cell>
          <cell r="E241" t="str">
            <v>17MTriple Jump</v>
          </cell>
          <cell r="F241">
            <v>11.09</v>
          </cell>
          <cell r="G241">
            <v>11.09</v>
          </cell>
          <cell r="H241">
            <v>11.09</v>
          </cell>
        </row>
        <row r="242">
          <cell r="D242" t="str">
            <v>6F</v>
          </cell>
          <cell r="E242" t="str">
            <v>6F100m</v>
          </cell>
          <cell r="F242">
            <v>19</v>
          </cell>
          <cell r="G242">
            <v>19</v>
          </cell>
          <cell r="H242">
            <v>19</v>
          </cell>
        </row>
        <row r="243">
          <cell r="D243" t="str">
            <v>6F</v>
          </cell>
          <cell r="E243" t="str">
            <v>6F200m</v>
          </cell>
          <cell r="F243">
            <v>43.75</v>
          </cell>
          <cell r="G243">
            <v>43.75</v>
          </cell>
          <cell r="H243">
            <v>43.75</v>
          </cell>
        </row>
        <row r="244">
          <cell r="D244" t="str">
            <v>6F</v>
          </cell>
          <cell r="E244" t="str">
            <v>6F400mWalk</v>
          </cell>
          <cell r="F244" t="str">
            <v>3:19.59</v>
          </cell>
          <cell r="G244">
            <v>199.59000000000003</v>
          </cell>
          <cell r="H244" t="str">
            <v>3:19.59</v>
          </cell>
        </row>
        <row r="245">
          <cell r="D245" t="str">
            <v>6F</v>
          </cell>
          <cell r="E245" t="str">
            <v>6F60m</v>
          </cell>
          <cell r="F245">
            <v>11.01</v>
          </cell>
          <cell r="G245">
            <v>11.01</v>
          </cell>
          <cell r="H245">
            <v>11.01</v>
          </cell>
        </row>
        <row r="246">
          <cell r="D246" t="str">
            <v>6F</v>
          </cell>
          <cell r="E246" t="str">
            <v>6F60m SEIKO</v>
          </cell>
          <cell r="F246">
            <v>11.3</v>
          </cell>
          <cell r="G246">
            <v>11.3</v>
          </cell>
          <cell r="H246">
            <v>11.3</v>
          </cell>
        </row>
        <row r="247">
          <cell r="D247" t="str">
            <v>6F</v>
          </cell>
          <cell r="E247" t="str">
            <v>6F70m</v>
          </cell>
          <cell r="F247">
            <v>11.55</v>
          </cell>
          <cell r="G247">
            <v>11.55</v>
          </cell>
          <cell r="H247">
            <v>11.55</v>
          </cell>
        </row>
        <row r="248">
          <cell r="D248" t="str">
            <v>6F</v>
          </cell>
          <cell r="E248" t="str">
            <v>6F70m SEIKO</v>
          </cell>
          <cell r="F248">
            <v>13.13</v>
          </cell>
          <cell r="G248">
            <v>13.13</v>
          </cell>
          <cell r="H248">
            <v>13.13</v>
          </cell>
        </row>
        <row r="249">
          <cell r="D249" t="str">
            <v>6F</v>
          </cell>
          <cell r="E249" t="str">
            <v>6FDiscus</v>
          </cell>
          <cell r="F249">
            <v>8.24</v>
          </cell>
          <cell r="G249">
            <v>8.24</v>
          </cell>
          <cell r="H249">
            <v>8.24</v>
          </cell>
        </row>
        <row r="250">
          <cell r="D250" t="str">
            <v>6F</v>
          </cell>
          <cell r="E250" t="str">
            <v>6FHigh Jump</v>
          </cell>
          <cell r="F250">
            <v>0.65</v>
          </cell>
          <cell r="G250">
            <v>0.65</v>
          </cell>
          <cell r="H250">
            <v>0.65</v>
          </cell>
        </row>
        <row r="251">
          <cell r="D251" t="str">
            <v>6F</v>
          </cell>
          <cell r="E251" t="str">
            <v>6FLong Jump</v>
          </cell>
          <cell r="F251">
            <v>2.63</v>
          </cell>
          <cell r="G251">
            <v>2.63</v>
          </cell>
          <cell r="H251">
            <v>2.63</v>
          </cell>
        </row>
        <row r="252">
          <cell r="D252" t="str">
            <v>6F</v>
          </cell>
          <cell r="E252" t="str">
            <v>6FShot Put</v>
          </cell>
          <cell r="F252">
            <v>3.83</v>
          </cell>
          <cell r="G252">
            <v>3.83</v>
          </cell>
          <cell r="H252">
            <v>3.83</v>
          </cell>
        </row>
        <row r="253">
          <cell r="D253" t="str">
            <v>6M</v>
          </cell>
          <cell r="E253" t="str">
            <v>6M100m</v>
          </cell>
          <cell r="F253">
            <v>18.27</v>
          </cell>
          <cell r="G253">
            <v>18.27</v>
          </cell>
          <cell r="H253">
            <v>18.27</v>
          </cell>
        </row>
        <row r="254">
          <cell r="D254" t="str">
            <v>6M</v>
          </cell>
          <cell r="E254" t="str">
            <v>6M200m</v>
          </cell>
          <cell r="F254">
            <v>40.22</v>
          </cell>
          <cell r="G254">
            <v>40.22</v>
          </cell>
          <cell r="H254">
            <v>40.22</v>
          </cell>
        </row>
        <row r="255">
          <cell r="D255" t="str">
            <v>6M</v>
          </cell>
          <cell r="E255" t="str">
            <v>6M60m</v>
          </cell>
          <cell r="F255">
            <v>11.24</v>
          </cell>
          <cell r="G255">
            <v>11.24</v>
          </cell>
          <cell r="H255">
            <v>11.24</v>
          </cell>
        </row>
        <row r="256">
          <cell r="D256" t="str">
            <v>6M</v>
          </cell>
          <cell r="E256" t="str">
            <v>6M60m SEIKO</v>
          </cell>
          <cell r="F256">
            <v>10.39</v>
          </cell>
          <cell r="G256">
            <v>10.39</v>
          </cell>
          <cell r="H256">
            <v>10.39</v>
          </cell>
        </row>
        <row r="257">
          <cell r="D257" t="str">
            <v>6M</v>
          </cell>
          <cell r="E257" t="str">
            <v>6M70m</v>
          </cell>
          <cell r="F257">
            <v>12.54</v>
          </cell>
          <cell r="G257">
            <v>12.54</v>
          </cell>
          <cell r="H257">
            <v>12.54</v>
          </cell>
        </row>
        <row r="258">
          <cell r="D258" t="str">
            <v>6M</v>
          </cell>
          <cell r="E258" t="str">
            <v>6M70m SEIKO</v>
          </cell>
          <cell r="F258">
            <v>11.97</v>
          </cell>
          <cell r="G258">
            <v>11.97</v>
          </cell>
          <cell r="H258">
            <v>11.97</v>
          </cell>
        </row>
        <row r="259">
          <cell r="D259" t="str">
            <v>6M</v>
          </cell>
          <cell r="E259" t="str">
            <v>6MDiscus</v>
          </cell>
          <cell r="F259">
            <v>10.49</v>
          </cell>
          <cell r="G259">
            <v>10.49</v>
          </cell>
          <cell r="H259">
            <v>10.49</v>
          </cell>
        </row>
        <row r="260">
          <cell r="D260" t="str">
            <v>6M</v>
          </cell>
          <cell r="E260" t="str">
            <v>6MHigh Jump</v>
          </cell>
          <cell r="F260">
            <v>0.7</v>
          </cell>
          <cell r="G260">
            <v>0.7</v>
          </cell>
          <cell r="H260">
            <v>0.7</v>
          </cell>
        </row>
        <row r="261">
          <cell r="D261" t="str">
            <v>6M</v>
          </cell>
          <cell r="E261" t="str">
            <v>6MLong Jump</v>
          </cell>
          <cell r="F261">
            <v>2.65</v>
          </cell>
          <cell r="G261">
            <v>2.65</v>
          </cell>
          <cell r="H261">
            <v>2.65</v>
          </cell>
        </row>
        <row r="262">
          <cell r="D262" t="str">
            <v>6M</v>
          </cell>
          <cell r="E262" t="str">
            <v>6MShot Put</v>
          </cell>
          <cell r="F262">
            <v>5.18</v>
          </cell>
          <cell r="G262">
            <v>5.18</v>
          </cell>
          <cell r="H262">
            <v>5.18</v>
          </cell>
        </row>
        <row r="263">
          <cell r="D263" t="str">
            <v>7F</v>
          </cell>
          <cell r="E263" t="str">
            <v>7F100m</v>
          </cell>
          <cell r="F263">
            <v>17.7</v>
          </cell>
          <cell r="G263">
            <v>17.7</v>
          </cell>
          <cell r="H263">
            <v>17.7</v>
          </cell>
        </row>
        <row r="264">
          <cell r="D264" t="str">
            <v>7F</v>
          </cell>
          <cell r="E264" t="str">
            <v>7F200m</v>
          </cell>
          <cell r="F264">
            <v>38.26</v>
          </cell>
          <cell r="G264">
            <v>38.26</v>
          </cell>
          <cell r="H264">
            <v>38.26</v>
          </cell>
        </row>
        <row r="265">
          <cell r="D265" t="str">
            <v>7F</v>
          </cell>
          <cell r="E265" t="str">
            <v>7F300m</v>
          </cell>
          <cell r="F265" t="str">
            <v>1:04.24</v>
          </cell>
          <cell r="G265">
            <v>64.239999999999995</v>
          </cell>
          <cell r="H265" t="str">
            <v>1:04.24</v>
          </cell>
        </row>
        <row r="266">
          <cell r="D266" t="str">
            <v>7F</v>
          </cell>
          <cell r="E266" t="str">
            <v>7F400mWalk</v>
          </cell>
          <cell r="F266" t="str">
            <v>2:44.83</v>
          </cell>
          <cell r="G266">
            <v>164.83</v>
          </cell>
          <cell r="H266" t="str">
            <v>2:44.83</v>
          </cell>
        </row>
        <row r="267">
          <cell r="D267" t="str">
            <v>7F</v>
          </cell>
          <cell r="E267" t="str">
            <v>7F60m</v>
          </cell>
          <cell r="F267">
            <v>10.62</v>
          </cell>
          <cell r="G267">
            <v>10.62</v>
          </cell>
          <cell r="H267">
            <v>10.62</v>
          </cell>
        </row>
        <row r="268">
          <cell r="D268" t="str">
            <v>7F</v>
          </cell>
          <cell r="E268" t="str">
            <v>7F60m SEIKO</v>
          </cell>
          <cell r="F268">
            <v>10.26</v>
          </cell>
          <cell r="G268">
            <v>10.26</v>
          </cell>
          <cell r="H268">
            <v>10.26</v>
          </cell>
        </row>
        <row r="269">
          <cell r="D269" t="str">
            <v>7F</v>
          </cell>
          <cell r="E269" t="str">
            <v>7F70m</v>
          </cell>
          <cell r="F269">
            <v>12.68</v>
          </cell>
          <cell r="G269">
            <v>12.68</v>
          </cell>
          <cell r="H269">
            <v>12.68</v>
          </cell>
        </row>
        <row r="270">
          <cell r="D270" t="str">
            <v>7F</v>
          </cell>
          <cell r="E270" t="str">
            <v>7F70m SEIKO</v>
          </cell>
          <cell r="F270">
            <v>11.56</v>
          </cell>
          <cell r="G270">
            <v>11.56</v>
          </cell>
          <cell r="H270">
            <v>11.56</v>
          </cell>
        </row>
        <row r="271">
          <cell r="D271" t="str">
            <v>7F</v>
          </cell>
          <cell r="E271" t="str">
            <v>7FDiscus</v>
          </cell>
          <cell r="F271">
            <v>11.82</v>
          </cell>
          <cell r="G271">
            <v>11.82</v>
          </cell>
          <cell r="H271">
            <v>11.82</v>
          </cell>
        </row>
        <row r="272">
          <cell r="D272" t="str">
            <v>7F</v>
          </cell>
          <cell r="E272" t="str">
            <v>7FHigh Jump</v>
          </cell>
          <cell r="F272">
            <v>0.94</v>
          </cell>
          <cell r="G272">
            <v>0.94</v>
          </cell>
          <cell r="H272">
            <v>0.94</v>
          </cell>
        </row>
        <row r="273">
          <cell r="D273" t="str">
            <v>7F</v>
          </cell>
          <cell r="E273" t="str">
            <v>7FLong Jump</v>
          </cell>
          <cell r="F273">
            <v>3.02</v>
          </cell>
          <cell r="G273">
            <v>3.02</v>
          </cell>
          <cell r="H273">
            <v>3.02</v>
          </cell>
        </row>
        <row r="274">
          <cell r="D274" t="str">
            <v>7F</v>
          </cell>
          <cell r="E274" t="str">
            <v>7FShot Put</v>
          </cell>
          <cell r="F274">
            <v>4.53</v>
          </cell>
          <cell r="G274">
            <v>4.53</v>
          </cell>
          <cell r="H274">
            <v>4.53</v>
          </cell>
        </row>
        <row r="275">
          <cell r="D275" t="str">
            <v>7M</v>
          </cell>
          <cell r="E275" t="str">
            <v>7M100m</v>
          </cell>
          <cell r="F275">
            <v>16.420000000000002</v>
          </cell>
          <cell r="G275">
            <v>16.420000000000002</v>
          </cell>
          <cell r="H275">
            <v>16.420000000000002</v>
          </cell>
        </row>
        <row r="276">
          <cell r="D276" t="str">
            <v>7M</v>
          </cell>
          <cell r="E276" t="str">
            <v>7M200m</v>
          </cell>
          <cell r="F276">
            <v>36.840000000000003</v>
          </cell>
          <cell r="G276">
            <v>36.840000000000003</v>
          </cell>
          <cell r="H276">
            <v>36.840000000000003</v>
          </cell>
        </row>
        <row r="277">
          <cell r="D277" t="str">
            <v>7M</v>
          </cell>
          <cell r="E277" t="str">
            <v>7M300m</v>
          </cell>
          <cell r="F277" t="str">
            <v>1:02.39</v>
          </cell>
          <cell r="G277">
            <v>62.390000000000015</v>
          </cell>
          <cell r="H277" t="str">
            <v>1:02.39</v>
          </cell>
        </row>
        <row r="278">
          <cell r="D278" t="str">
            <v>7M</v>
          </cell>
          <cell r="E278" t="str">
            <v>7M400mWalk</v>
          </cell>
          <cell r="F278" t="str">
            <v>1:59.74</v>
          </cell>
          <cell r="G278">
            <v>119.73999999999998</v>
          </cell>
          <cell r="H278" t="str">
            <v>1:59.74</v>
          </cell>
        </row>
        <row r="279">
          <cell r="D279" t="str">
            <v>7M</v>
          </cell>
          <cell r="E279" t="str">
            <v>7M60m</v>
          </cell>
          <cell r="F279">
            <v>10.24</v>
          </cell>
          <cell r="G279">
            <v>10.24</v>
          </cell>
          <cell r="H279">
            <v>10.24</v>
          </cell>
        </row>
        <row r="280">
          <cell r="D280" t="str">
            <v>7M</v>
          </cell>
          <cell r="E280" t="str">
            <v>7M60m SEIKO</v>
          </cell>
          <cell r="F280">
            <v>10.15</v>
          </cell>
          <cell r="G280">
            <v>10.15</v>
          </cell>
          <cell r="H280">
            <v>10.15</v>
          </cell>
        </row>
        <row r="281">
          <cell r="D281" t="str">
            <v>7M</v>
          </cell>
          <cell r="E281" t="str">
            <v>7M70m</v>
          </cell>
          <cell r="F281">
            <v>12.05</v>
          </cell>
          <cell r="G281">
            <v>12.05</v>
          </cell>
          <cell r="H281">
            <v>12.05</v>
          </cell>
        </row>
        <row r="282">
          <cell r="D282" t="str">
            <v>7M</v>
          </cell>
          <cell r="E282" t="str">
            <v>7M70m SEIKO</v>
          </cell>
          <cell r="F282">
            <v>11.64</v>
          </cell>
          <cell r="G282">
            <v>11.64</v>
          </cell>
          <cell r="H282">
            <v>11.64</v>
          </cell>
        </row>
        <row r="283">
          <cell r="D283" t="str">
            <v>7M</v>
          </cell>
          <cell r="E283" t="str">
            <v>7MDiscus</v>
          </cell>
          <cell r="F283">
            <v>14.93</v>
          </cell>
          <cell r="G283">
            <v>14.93</v>
          </cell>
          <cell r="H283">
            <v>14.93</v>
          </cell>
        </row>
        <row r="284">
          <cell r="D284" t="str">
            <v>7M</v>
          </cell>
          <cell r="E284" t="str">
            <v>7MHigh Jump</v>
          </cell>
          <cell r="F284">
            <v>1</v>
          </cell>
          <cell r="G284">
            <v>1</v>
          </cell>
          <cell r="H284">
            <v>1</v>
          </cell>
        </row>
        <row r="285">
          <cell r="D285" t="str">
            <v>7M</v>
          </cell>
          <cell r="E285" t="str">
            <v>7MLong Jump</v>
          </cell>
          <cell r="F285">
            <v>3.1</v>
          </cell>
          <cell r="G285">
            <v>3.1</v>
          </cell>
          <cell r="H285">
            <v>3.1</v>
          </cell>
        </row>
        <row r="286">
          <cell r="D286" t="str">
            <v>7M</v>
          </cell>
          <cell r="E286" t="str">
            <v>7MShot Put</v>
          </cell>
          <cell r="F286">
            <v>5.55</v>
          </cell>
          <cell r="G286">
            <v>5.55</v>
          </cell>
          <cell r="H286">
            <v>5.55</v>
          </cell>
        </row>
        <row r="287">
          <cell r="D287" t="str">
            <v>8F</v>
          </cell>
          <cell r="E287" t="str">
            <v>8F100m</v>
          </cell>
          <cell r="F287">
            <v>16.47</v>
          </cell>
          <cell r="G287">
            <v>16.47</v>
          </cell>
          <cell r="H287">
            <v>16.47</v>
          </cell>
        </row>
        <row r="288">
          <cell r="D288" t="str">
            <v>8F</v>
          </cell>
          <cell r="E288" t="str">
            <v>8F200m</v>
          </cell>
          <cell r="F288">
            <v>34.909999999999997</v>
          </cell>
          <cell r="G288">
            <v>34.909999999999997</v>
          </cell>
          <cell r="H288">
            <v>34.909999999999997</v>
          </cell>
        </row>
        <row r="289">
          <cell r="D289" t="str">
            <v>8F</v>
          </cell>
          <cell r="E289" t="str">
            <v>8F300m</v>
          </cell>
          <cell r="F289">
            <v>59.89</v>
          </cell>
          <cell r="G289">
            <v>59.89</v>
          </cell>
          <cell r="H289">
            <v>59.89</v>
          </cell>
        </row>
        <row r="290">
          <cell r="D290" t="str">
            <v>8F</v>
          </cell>
          <cell r="E290" t="str">
            <v>8F400m</v>
          </cell>
          <cell r="F290" t="str">
            <v>1:26.02</v>
          </cell>
          <cell r="G290">
            <v>86.02000000000001</v>
          </cell>
          <cell r="H290" t="str">
            <v>1:26.02</v>
          </cell>
        </row>
        <row r="291">
          <cell r="D291" t="str">
            <v>8F</v>
          </cell>
          <cell r="E291" t="str">
            <v>8F60m Hurdles</v>
          </cell>
          <cell r="F291">
            <v>12.24</v>
          </cell>
          <cell r="G291">
            <v>12.24</v>
          </cell>
          <cell r="H291">
            <v>12.24</v>
          </cell>
        </row>
        <row r="292">
          <cell r="D292" t="str">
            <v>8F</v>
          </cell>
          <cell r="E292" t="str">
            <v>8F700m Walk</v>
          </cell>
          <cell r="F292" t="str">
            <v>5:17.13</v>
          </cell>
          <cell r="G292">
            <v>317.13</v>
          </cell>
          <cell r="H292" t="str">
            <v>5:17.13</v>
          </cell>
        </row>
        <row r="293">
          <cell r="D293" t="str">
            <v>8F</v>
          </cell>
          <cell r="E293" t="str">
            <v>8F70m</v>
          </cell>
          <cell r="F293">
            <v>11.75</v>
          </cell>
          <cell r="G293">
            <v>11.75</v>
          </cell>
          <cell r="H293">
            <v>11.75</v>
          </cell>
        </row>
        <row r="294">
          <cell r="D294" t="str">
            <v>8F</v>
          </cell>
          <cell r="E294" t="str">
            <v>8F80m Hurdles</v>
          </cell>
          <cell r="F294">
            <v>17.059999999999999</v>
          </cell>
          <cell r="G294">
            <v>17.059999999999999</v>
          </cell>
          <cell r="H294">
            <v>17.059999999999999</v>
          </cell>
        </row>
        <row r="295">
          <cell r="D295" t="str">
            <v>8F</v>
          </cell>
          <cell r="E295" t="str">
            <v>8FDiscus</v>
          </cell>
          <cell r="F295">
            <v>14.95</v>
          </cell>
          <cell r="G295">
            <v>14.95</v>
          </cell>
          <cell r="H295">
            <v>14.95</v>
          </cell>
        </row>
        <row r="296">
          <cell r="D296" t="str">
            <v>8F</v>
          </cell>
          <cell r="E296" t="str">
            <v>8FHigh Jump</v>
          </cell>
          <cell r="F296">
            <v>1.04</v>
          </cell>
          <cell r="G296">
            <v>1.04</v>
          </cell>
          <cell r="H296">
            <v>1.04</v>
          </cell>
        </row>
        <row r="297">
          <cell r="D297" t="str">
            <v>8F</v>
          </cell>
          <cell r="E297" t="str">
            <v>8FLong Jump</v>
          </cell>
          <cell r="F297">
            <v>3.36</v>
          </cell>
          <cell r="G297">
            <v>3.36</v>
          </cell>
          <cell r="H297">
            <v>3.36</v>
          </cell>
        </row>
        <row r="298">
          <cell r="D298" t="str">
            <v>8F</v>
          </cell>
          <cell r="E298" t="str">
            <v>8FShot Put</v>
          </cell>
          <cell r="F298">
            <v>5.53</v>
          </cell>
          <cell r="G298">
            <v>5.53</v>
          </cell>
          <cell r="H298">
            <v>5.53</v>
          </cell>
        </row>
        <row r="299">
          <cell r="D299" t="str">
            <v>8M</v>
          </cell>
          <cell r="E299" t="str">
            <v>8M100m</v>
          </cell>
          <cell r="F299">
            <v>16.2</v>
          </cell>
          <cell r="G299">
            <v>16.2</v>
          </cell>
          <cell r="H299">
            <v>16.2</v>
          </cell>
        </row>
        <row r="300">
          <cell r="D300" t="str">
            <v>8M</v>
          </cell>
          <cell r="E300" t="str">
            <v>8M200m</v>
          </cell>
          <cell r="F300">
            <v>35.130000000000003</v>
          </cell>
          <cell r="G300">
            <v>35.130000000000003</v>
          </cell>
          <cell r="H300">
            <v>35.130000000000003</v>
          </cell>
        </row>
        <row r="301">
          <cell r="D301" t="str">
            <v>8M</v>
          </cell>
          <cell r="E301" t="str">
            <v>8M300m</v>
          </cell>
          <cell r="F301">
            <v>56.92</v>
          </cell>
          <cell r="G301">
            <v>56.92</v>
          </cell>
          <cell r="H301">
            <v>56.92</v>
          </cell>
        </row>
        <row r="302">
          <cell r="D302" t="str">
            <v>8M</v>
          </cell>
          <cell r="E302" t="str">
            <v>8M400m</v>
          </cell>
          <cell r="F302" t="str">
            <v>1:18.84</v>
          </cell>
          <cell r="G302">
            <v>78.84</v>
          </cell>
          <cell r="H302" t="str">
            <v>1:18.84</v>
          </cell>
        </row>
        <row r="303">
          <cell r="D303" t="str">
            <v>8M</v>
          </cell>
          <cell r="E303" t="str">
            <v>8M60m Hurdles</v>
          </cell>
          <cell r="F303">
            <v>12.33</v>
          </cell>
          <cell r="G303">
            <v>12.33</v>
          </cell>
          <cell r="H303">
            <v>12.33</v>
          </cell>
        </row>
        <row r="304">
          <cell r="D304" t="str">
            <v>8M</v>
          </cell>
          <cell r="E304" t="str">
            <v>8M700m Walk</v>
          </cell>
          <cell r="F304" t="str">
            <v>4:33.13</v>
          </cell>
          <cell r="G304">
            <v>273.13000000000005</v>
          </cell>
          <cell r="H304" t="str">
            <v>4:33.13</v>
          </cell>
        </row>
        <row r="305">
          <cell r="D305" t="str">
            <v>8M</v>
          </cell>
          <cell r="E305" t="str">
            <v>8M70m</v>
          </cell>
          <cell r="F305">
            <v>10.68</v>
          </cell>
          <cell r="G305">
            <v>10.68</v>
          </cell>
          <cell r="H305">
            <v>10.68</v>
          </cell>
        </row>
        <row r="306">
          <cell r="D306" t="str">
            <v>8M</v>
          </cell>
          <cell r="E306" t="str">
            <v>8M80m Hurdles</v>
          </cell>
          <cell r="F306">
            <v>15.6</v>
          </cell>
          <cell r="G306">
            <v>15.6</v>
          </cell>
          <cell r="H306">
            <v>15.6</v>
          </cell>
        </row>
        <row r="307">
          <cell r="D307" t="str">
            <v>8M</v>
          </cell>
          <cell r="E307" t="str">
            <v>8MDiscus</v>
          </cell>
          <cell r="F307">
            <v>16.68</v>
          </cell>
          <cell r="G307">
            <v>16.68</v>
          </cell>
          <cell r="H307">
            <v>16.68</v>
          </cell>
        </row>
        <row r="308">
          <cell r="D308" t="str">
            <v>8M</v>
          </cell>
          <cell r="E308" t="str">
            <v>8MHigh Jump</v>
          </cell>
          <cell r="F308">
            <v>1.04</v>
          </cell>
          <cell r="G308">
            <v>1.04</v>
          </cell>
          <cell r="H308">
            <v>1.04</v>
          </cell>
        </row>
        <row r="309">
          <cell r="D309" t="str">
            <v>8M</v>
          </cell>
          <cell r="E309" t="str">
            <v>8MLong Jump</v>
          </cell>
          <cell r="F309">
            <v>3.63</v>
          </cell>
          <cell r="G309">
            <v>3.63</v>
          </cell>
          <cell r="H309">
            <v>3.63</v>
          </cell>
        </row>
        <row r="310">
          <cell r="D310" t="str">
            <v>8M</v>
          </cell>
          <cell r="E310" t="str">
            <v>8MShot Put</v>
          </cell>
          <cell r="F310">
            <v>6.74</v>
          </cell>
          <cell r="G310">
            <v>6.74</v>
          </cell>
          <cell r="H310">
            <v>6.74</v>
          </cell>
        </row>
        <row r="311">
          <cell r="D311" t="str">
            <v>9F</v>
          </cell>
          <cell r="E311" t="str">
            <v>9F100m</v>
          </cell>
          <cell r="F311">
            <v>15.89</v>
          </cell>
          <cell r="G311">
            <v>15.89</v>
          </cell>
          <cell r="H311">
            <v>15.89</v>
          </cell>
        </row>
        <row r="312">
          <cell r="D312" t="str">
            <v>9F</v>
          </cell>
          <cell r="E312" t="str">
            <v>9F1100m Walk</v>
          </cell>
          <cell r="F312" t="str">
            <v>7:35.00</v>
          </cell>
          <cell r="G312">
            <v>455</v>
          </cell>
          <cell r="H312" t="str">
            <v>7:35.00</v>
          </cell>
        </row>
        <row r="313">
          <cell r="D313" t="str">
            <v>9F</v>
          </cell>
          <cell r="E313" t="str">
            <v>9F200m</v>
          </cell>
          <cell r="F313">
            <v>34.92</v>
          </cell>
          <cell r="G313">
            <v>34.92</v>
          </cell>
          <cell r="H313">
            <v>34.92</v>
          </cell>
        </row>
        <row r="314">
          <cell r="D314" t="str">
            <v>9F</v>
          </cell>
          <cell r="E314" t="str">
            <v>9F400m</v>
          </cell>
          <cell r="F314" t="str">
            <v>01:21.00</v>
          </cell>
          <cell r="G314">
            <v>81</v>
          </cell>
          <cell r="H314" t="str">
            <v>01:21.00</v>
          </cell>
        </row>
        <row r="315">
          <cell r="D315" t="str">
            <v>9F</v>
          </cell>
          <cell r="E315" t="str">
            <v>9F60m Hurdles</v>
          </cell>
          <cell r="F315">
            <v>11.16</v>
          </cell>
          <cell r="G315">
            <v>11.16</v>
          </cell>
          <cell r="H315">
            <v>11.16</v>
          </cell>
        </row>
        <row r="316">
          <cell r="D316" t="str">
            <v>9F</v>
          </cell>
          <cell r="E316" t="str">
            <v>9F700m Walk</v>
          </cell>
          <cell r="F316">
            <v>2.3799768518518514E-3</v>
          </cell>
          <cell r="G316">
            <v>205.62999999999997</v>
          </cell>
          <cell r="H316">
            <v>2.3799768518518514E-3</v>
          </cell>
        </row>
        <row r="317">
          <cell r="D317" t="str">
            <v>9F</v>
          </cell>
          <cell r="E317" t="str">
            <v>9F70m</v>
          </cell>
          <cell r="F317">
            <v>10.24</v>
          </cell>
          <cell r="G317">
            <v>10.24</v>
          </cell>
          <cell r="H317">
            <v>10.24</v>
          </cell>
        </row>
        <row r="318">
          <cell r="D318" t="str">
            <v>9F</v>
          </cell>
          <cell r="E318" t="str">
            <v>9F800m</v>
          </cell>
          <cell r="F318" t="str">
            <v>3:09.13</v>
          </cell>
          <cell r="G318">
            <v>189.13</v>
          </cell>
          <cell r="H318" t="str">
            <v>3:09.13</v>
          </cell>
        </row>
        <row r="319">
          <cell r="D319" t="str">
            <v>9F</v>
          </cell>
          <cell r="E319" t="str">
            <v>9F80m Hurdles</v>
          </cell>
          <cell r="F319">
            <v>14.78</v>
          </cell>
          <cell r="G319">
            <v>14.78</v>
          </cell>
          <cell r="H319">
            <v>14.78</v>
          </cell>
        </row>
        <row r="320">
          <cell r="D320" t="str">
            <v>9F</v>
          </cell>
          <cell r="E320" t="str">
            <v>9FDiscus</v>
          </cell>
          <cell r="F320">
            <v>16.18</v>
          </cell>
          <cell r="G320">
            <v>16.18</v>
          </cell>
          <cell r="H320">
            <v>16.18</v>
          </cell>
        </row>
        <row r="321">
          <cell r="D321" t="str">
            <v>9F</v>
          </cell>
          <cell r="E321" t="str">
            <v>9FHigh Jump</v>
          </cell>
          <cell r="F321">
            <v>1.2</v>
          </cell>
          <cell r="G321">
            <v>1.2</v>
          </cell>
          <cell r="H321">
            <v>1.2</v>
          </cell>
        </row>
        <row r="322">
          <cell r="D322" t="str">
            <v>9F</v>
          </cell>
          <cell r="E322" t="str">
            <v>9FLong Jump</v>
          </cell>
          <cell r="F322">
            <v>4</v>
          </cell>
          <cell r="G322">
            <v>4</v>
          </cell>
          <cell r="H322">
            <v>4</v>
          </cell>
        </row>
        <row r="323">
          <cell r="D323" t="str">
            <v>9F</v>
          </cell>
          <cell r="E323" t="str">
            <v>9FShot Put</v>
          </cell>
          <cell r="F323">
            <v>5.29</v>
          </cell>
          <cell r="G323">
            <v>5.29</v>
          </cell>
          <cell r="H323">
            <v>5.29</v>
          </cell>
        </row>
        <row r="324">
          <cell r="D324" t="str">
            <v>9F</v>
          </cell>
          <cell r="E324" t="str">
            <v>9FTriple Jump</v>
          </cell>
          <cell r="F324">
            <v>8.1199999999999992</v>
          </cell>
          <cell r="G324">
            <v>8.1199999999999992</v>
          </cell>
          <cell r="H324">
            <v>8.1199999999999992</v>
          </cell>
        </row>
        <row r="325">
          <cell r="D325" t="str">
            <v>9M</v>
          </cell>
          <cell r="E325" t="str">
            <v>9M100m</v>
          </cell>
          <cell r="F325">
            <v>14.79</v>
          </cell>
          <cell r="G325">
            <v>14.79</v>
          </cell>
          <cell r="H325">
            <v>14.79</v>
          </cell>
        </row>
        <row r="326">
          <cell r="D326" t="str">
            <v>9M</v>
          </cell>
          <cell r="E326" t="str">
            <v>9M1100m Walk</v>
          </cell>
          <cell r="F326" t="str">
            <v>7:07.53</v>
          </cell>
          <cell r="G326">
            <v>427.53</v>
          </cell>
          <cell r="H326" t="str">
            <v>7:07.53</v>
          </cell>
        </row>
        <row r="327">
          <cell r="D327" t="str">
            <v>9M</v>
          </cell>
          <cell r="E327" t="str">
            <v>9M200m</v>
          </cell>
          <cell r="F327">
            <v>32.29</v>
          </cell>
          <cell r="G327">
            <v>32.29</v>
          </cell>
          <cell r="H327">
            <v>32.29</v>
          </cell>
        </row>
        <row r="328">
          <cell r="D328" t="str">
            <v>9M</v>
          </cell>
          <cell r="E328" t="str">
            <v>9M400m</v>
          </cell>
          <cell r="F328" t="str">
            <v>1:15.07</v>
          </cell>
          <cell r="G328">
            <v>75.069999999999993</v>
          </cell>
          <cell r="H328" t="str">
            <v>1:15.07</v>
          </cell>
        </row>
        <row r="329">
          <cell r="D329" t="str">
            <v>9M</v>
          </cell>
          <cell r="E329" t="str">
            <v>9M60m Hurdles</v>
          </cell>
          <cell r="F329">
            <v>11.26</v>
          </cell>
          <cell r="G329">
            <v>11.26</v>
          </cell>
          <cell r="H329">
            <v>11.26</v>
          </cell>
        </row>
        <row r="330">
          <cell r="D330" t="str">
            <v>9M</v>
          </cell>
          <cell r="E330" t="str">
            <v>9M700m Walk</v>
          </cell>
          <cell r="F330" t="str">
            <v>4:28.83</v>
          </cell>
          <cell r="G330">
            <v>268.83000000000004</v>
          </cell>
          <cell r="H330" t="str">
            <v>4:28.83</v>
          </cell>
        </row>
        <row r="331">
          <cell r="D331" t="str">
            <v>9M</v>
          </cell>
          <cell r="E331" t="str">
            <v>9M70m</v>
          </cell>
          <cell r="F331">
            <v>10.74</v>
          </cell>
          <cell r="G331">
            <v>10.74</v>
          </cell>
          <cell r="H331">
            <v>10.74</v>
          </cell>
        </row>
        <row r="332">
          <cell r="D332" t="str">
            <v>9M</v>
          </cell>
          <cell r="E332" t="str">
            <v>9M800m</v>
          </cell>
          <cell r="F332" t="str">
            <v>2:48.24</v>
          </cell>
          <cell r="G332">
            <v>168.24</v>
          </cell>
          <cell r="H332" t="str">
            <v>2:48.24</v>
          </cell>
        </row>
        <row r="333">
          <cell r="D333" t="str">
            <v>9M</v>
          </cell>
          <cell r="E333" t="str">
            <v>9M80m Hurdles</v>
          </cell>
          <cell r="F333">
            <v>15.22</v>
          </cell>
          <cell r="G333">
            <v>15.22</v>
          </cell>
          <cell r="H333">
            <v>15.22</v>
          </cell>
        </row>
        <row r="334">
          <cell r="D334" t="str">
            <v>9M</v>
          </cell>
          <cell r="E334" t="str">
            <v>9MDiscus</v>
          </cell>
          <cell r="F334">
            <v>15.7</v>
          </cell>
          <cell r="G334">
            <v>15.7</v>
          </cell>
          <cell r="H334">
            <v>15.7</v>
          </cell>
        </row>
        <row r="335">
          <cell r="D335" t="str">
            <v>9M</v>
          </cell>
          <cell r="E335" t="str">
            <v>9MHigh Jump</v>
          </cell>
          <cell r="F335">
            <v>1.17</v>
          </cell>
          <cell r="G335">
            <v>1.17</v>
          </cell>
          <cell r="H335">
            <v>1.17</v>
          </cell>
        </row>
        <row r="336">
          <cell r="D336" t="str">
            <v>9M</v>
          </cell>
          <cell r="E336" t="str">
            <v>9MLong Jump</v>
          </cell>
          <cell r="F336">
            <v>3.87</v>
          </cell>
          <cell r="G336">
            <v>3.87</v>
          </cell>
          <cell r="H336">
            <v>3.87</v>
          </cell>
        </row>
        <row r="337">
          <cell r="D337" t="str">
            <v>9M</v>
          </cell>
          <cell r="E337" t="str">
            <v>9MShot Put</v>
          </cell>
          <cell r="F337">
            <v>5.33</v>
          </cell>
          <cell r="G337">
            <v>5.33</v>
          </cell>
          <cell r="H337">
            <v>5.33</v>
          </cell>
        </row>
        <row r="338">
          <cell r="D338" t="str">
            <v>9M</v>
          </cell>
          <cell r="E338" t="str">
            <v>9MTriple Jump</v>
          </cell>
          <cell r="F338">
            <v>8.23</v>
          </cell>
          <cell r="G338">
            <v>8.23</v>
          </cell>
          <cell r="H338">
            <v>8.23</v>
          </cell>
        </row>
      </sheetData>
      <sheetData sheetId="5"/>
      <sheetData sheetId="6">
        <row r="1">
          <cell r="A1" t="str">
            <v>Events</v>
          </cell>
        </row>
        <row r="2">
          <cell r="A2" t="str">
            <v>100m</v>
          </cell>
        </row>
        <row r="3">
          <cell r="A3" t="str">
            <v>100m Hurdles</v>
          </cell>
        </row>
        <row r="4">
          <cell r="A4" t="str">
            <v>1100m Walks</v>
          </cell>
        </row>
        <row r="5">
          <cell r="A5" t="str">
            <v>1500m</v>
          </cell>
        </row>
        <row r="6">
          <cell r="A6" t="str">
            <v>1500m Walks</v>
          </cell>
        </row>
        <row r="7">
          <cell r="A7" t="str">
            <v>200m</v>
          </cell>
        </row>
        <row r="8">
          <cell r="A8" t="str">
            <v>300m</v>
          </cell>
        </row>
        <row r="9">
          <cell r="A9" t="str">
            <v>300m Hurdles</v>
          </cell>
        </row>
        <row r="10">
          <cell r="A10" t="str">
            <v>400m</v>
          </cell>
        </row>
        <row r="11">
          <cell r="A11" t="str">
            <v>400m walk</v>
          </cell>
        </row>
        <row r="12">
          <cell r="A12" t="str">
            <v>60m</v>
          </cell>
        </row>
        <row r="13">
          <cell r="A13" t="str">
            <v>60m Hurdles</v>
          </cell>
        </row>
        <row r="14">
          <cell r="A14" t="str">
            <v>700m Walk</v>
          </cell>
        </row>
        <row r="15">
          <cell r="A15" t="str">
            <v>70m</v>
          </cell>
        </row>
        <row r="16">
          <cell r="A16" t="str">
            <v>800m</v>
          </cell>
        </row>
        <row r="17">
          <cell r="A17" t="str">
            <v>80m Hurdles</v>
          </cell>
        </row>
        <row r="18">
          <cell r="A18" t="str">
            <v>90m Hurdles</v>
          </cell>
        </row>
        <row r="19">
          <cell r="A19" t="str">
            <v>Discus</v>
          </cell>
        </row>
        <row r="20">
          <cell r="A20" t="str">
            <v>High Jump</v>
          </cell>
        </row>
        <row r="21">
          <cell r="A21" t="str">
            <v>Javelin</v>
          </cell>
        </row>
        <row r="22">
          <cell r="A22" t="str">
            <v>Long Jump</v>
          </cell>
        </row>
        <row r="23">
          <cell r="A23" t="str">
            <v>Shot Put</v>
          </cell>
        </row>
        <row r="24">
          <cell r="A24" t="str">
            <v>Triple Jump</v>
          </cell>
        </row>
        <row r="25">
          <cell r="A25" t="str">
            <v>Turbo Javelin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0"/>
  <sheetViews>
    <sheetView tabSelected="1" topLeftCell="A187" zoomScaleNormal="100" workbookViewId="0">
      <selection activeCell="D207" sqref="D207"/>
    </sheetView>
  </sheetViews>
  <sheetFormatPr defaultColWidth="9" defaultRowHeight="12.75" x14ac:dyDescent="0.2"/>
  <cols>
    <col min="1" max="1" width="37.28515625" customWidth="1"/>
    <col min="2" max="3" width="11.7109375" customWidth="1"/>
    <col min="4" max="4" width="17.42578125" customWidth="1"/>
    <col min="5" max="5" width="23.28515625" customWidth="1"/>
  </cols>
  <sheetData>
    <row r="1" spans="1:5" ht="14.25" customHeight="1" x14ac:dyDescent="0.2">
      <c r="A1" s="4" t="s">
        <v>0</v>
      </c>
      <c r="B1" s="60"/>
      <c r="C1" s="60"/>
      <c r="D1" s="60"/>
      <c r="E1" s="60"/>
    </row>
    <row r="2" spans="1:5" ht="14.25" customHeight="1" x14ac:dyDescent="0.2">
      <c r="A2" s="4" t="s">
        <v>247</v>
      </c>
      <c r="B2" s="60"/>
      <c r="C2" s="60"/>
      <c r="D2" s="60"/>
      <c r="E2" s="60"/>
    </row>
    <row r="3" spans="1:5" ht="14.25" customHeight="1" x14ac:dyDescent="0.2">
      <c r="A3" s="5"/>
      <c r="B3" s="60"/>
      <c r="C3" s="60"/>
      <c r="D3" s="60"/>
      <c r="E3" s="60"/>
    </row>
    <row r="4" spans="1:5" ht="14.25" customHeight="1" x14ac:dyDescent="0.2">
      <c r="A4" s="6" t="s">
        <v>257</v>
      </c>
      <c r="B4" s="60"/>
      <c r="C4" s="60"/>
      <c r="D4" s="60"/>
      <c r="E4" s="60"/>
    </row>
    <row r="5" spans="1:5" ht="14.25" customHeight="1" x14ac:dyDescent="0.2">
      <c r="A5" s="5"/>
      <c r="B5" s="60"/>
      <c r="C5" s="60"/>
      <c r="D5" s="60"/>
      <c r="E5" s="60"/>
    </row>
    <row r="6" spans="1:5" ht="13.9" customHeight="1" x14ac:dyDescent="0.2">
      <c r="A6" s="29" t="s">
        <v>1</v>
      </c>
      <c r="B6" s="61" t="s">
        <v>2</v>
      </c>
      <c r="C6" s="61"/>
      <c r="D6" s="30" t="s">
        <v>3</v>
      </c>
      <c r="E6" s="31" t="s">
        <v>4</v>
      </c>
    </row>
    <row r="7" spans="1:5" ht="13.9" customHeight="1" x14ac:dyDescent="0.2">
      <c r="A7" s="15" t="s">
        <v>5</v>
      </c>
      <c r="B7" s="16">
        <v>11.01</v>
      </c>
      <c r="C7" s="16" t="s">
        <v>6</v>
      </c>
      <c r="D7" s="16" t="s">
        <v>7</v>
      </c>
      <c r="E7" s="17" t="s">
        <v>8</v>
      </c>
    </row>
    <row r="8" spans="1:5" ht="13.9" customHeight="1" x14ac:dyDescent="0.2">
      <c r="A8" s="15" t="s">
        <v>9</v>
      </c>
      <c r="B8" s="16">
        <v>11.3</v>
      </c>
      <c r="C8" s="16" t="s">
        <v>6</v>
      </c>
      <c r="D8" s="16" t="s">
        <v>10</v>
      </c>
      <c r="E8" s="17" t="s">
        <v>11</v>
      </c>
    </row>
    <row r="9" spans="1:5" ht="13.9" customHeight="1" x14ac:dyDescent="0.2">
      <c r="A9" s="15" t="s">
        <v>12</v>
      </c>
      <c r="B9" s="16">
        <v>11.55</v>
      </c>
      <c r="C9" s="16" t="s">
        <v>6</v>
      </c>
      <c r="D9" s="16" t="s">
        <v>13</v>
      </c>
      <c r="E9" s="17" t="s">
        <v>14</v>
      </c>
    </row>
    <row r="10" spans="1:5" ht="13.9" customHeight="1" x14ac:dyDescent="0.2">
      <c r="A10" s="15" t="s">
        <v>15</v>
      </c>
      <c r="B10" s="16">
        <v>13.13</v>
      </c>
      <c r="C10" s="16" t="s">
        <v>6</v>
      </c>
      <c r="D10" s="16" t="s">
        <v>16</v>
      </c>
      <c r="E10" s="17" t="s">
        <v>11</v>
      </c>
    </row>
    <row r="11" spans="1:5" ht="13.9" customHeight="1" x14ac:dyDescent="0.2">
      <c r="A11" s="15" t="s">
        <v>17</v>
      </c>
      <c r="B11" s="16">
        <v>19</v>
      </c>
      <c r="C11" s="16" t="s">
        <v>6</v>
      </c>
      <c r="D11" s="16" t="s">
        <v>18</v>
      </c>
      <c r="E11" s="17" t="s">
        <v>8</v>
      </c>
    </row>
    <row r="12" spans="1:5" ht="13.9" customHeight="1" x14ac:dyDescent="0.2">
      <c r="A12" s="15" t="s">
        <v>19</v>
      </c>
      <c r="B12" s="16">
        <v>41.97</v>
      </c>
      <c r="C12" s="16" t="s">
        <v>6</v>
      </c>
      <c r="D12" s="16" t="s">
        <v>20</v>
      </c>
      <c r="E12" s="17" t="s">
        <v>21</v>
      </c>
    </row>
    <row r="13" spans="1:5" ht="13.9" customHeight="1" x14ac:dyDescent="0.2">
      <c r="A13" s="15" t="s">
        <v>22</v>
      </c>
      <c r="B13" s="16">
        <v>8.5299999999999994</v>
      </c>
      <c r="C13" s="16" t="s">
        <v>23</v>
      </c>
      <c r="D13" s="16" t="s">
        <v>24</v>
      </c>
      <c r="E13" s="17" t="s">
        <v>25</v>
      </c>
    </row>
    <row r="14" spans="1:5" ht="13.9" customHeight="1" x14ac:dyDescent="0.2">
      <c r="A14" s="15" t="s">
        <v>26</v>
      </c>
      <c r="B14" s="16">
        <v>8.24</v>
      </c>
      <c r="C14" s="16" t="s">
        <v>23</v>
      </c>
      <c r="D14" s="16" t="s">
        <v>27</v>
      </c>
      <c r="E14" s="17" t="s">
        <v>28</v>
      </c>
    </row>
    <row r="15" spans="1:5" ht="13.9" customHeight="1" x14ac:dyDescent="0.2">
      <c r="A15" s="15" t="s">
        <v>29</v>
      </c>
      <c r="B15" s="16">
        <v>4.09</v>
      </c>
      <c r="C15" s="16" t="s">
        <v>23</v>
      </c>
      <c r="D15" s="16" t="s">
        <v>30</v>
      </c>
      <c r="E15" s="17" t="s">
        <v>8</v>
      </c>
    </row>
    <row r="16" spans="1:5" ht="13.9" customHeight="1" x14ac:dyDescent="0.2">
      <c r="A16" s="15" t="s">
        <v>31</v>
      </c>
      <c r="B16" s="16">
        <v>3.83</v>
      </c>
      <c r="C16" s="16" t="s">
        <v>23</v>
      </c>
      <c r="D16" s="32" t="s">
        <v>32</v>
      </c>
      <c r="E16" s="17" t="s">
        <v>33</v>
      </c>
    </row>
    <row r="17" spans="1:5" ht="13.9" customHeight="1" x14ac:dyDescent="0.2">
      <c r="A17" s="15" t="s">
        <v>34</v>
      </c>
      <c r="B17" s="16">
        <v>2.63</v>
      </c>
      <c r="C17" s="16" t="s">
        <v>23</v>
      </c>
      <c r="D17" s="16" t="s">
        <v>35</v>
      </c>
      <c r="E17" s="17" t="s">
        <v>36</v>
      </c>
    </row>
    <row r="18" spans="1:5" ht="13.9" customHeight="1" x14ac:dyDescent="0.2">
      <c r="A18" s="15" t="s">
        <v>37</v>
      </c>
      <c r="B18" s="16">
        <v>0.65</v>
      </c>
      <c r="C18" s="16" t="s">
        <v>23</v>
      </c>
      <c r="D18" s="16" t="s">
        <v>38</v>
      </c>
      <c r="E18" s="17" t="s">
        <v>39</v>
      </c>
    </row>
    <row r="19" spans="1:5" ht="13.9" customHeight="1" x14ac:dyDescent="0.2">
      <c r="A19" s="15" t="s">
        <v>40</v>
      </c>
      <c r="B19" s="16" t="s">
        <v>41</v>
      </c>
      <c r="C19" s="16" t="s">
        <v>23</v>
      </c>
      <c r="D19" s="16" t="s">
        <v>42</v>
      </c>
      <c r="E19" s="17" t="s">
        <v>43</v>
      </c>
    </row>
    <row r="20" spans="1:5" ht="13.9" customHeight="1" x14ac:dyDescent="0.2">
      <c r="A20" s="33"/>
      <c r="B20" s="62"/>
      <c r="C20" s="62"/>
      <c r="D20" s="62"/>
      <c r="E20" s="62"/>
    </row>
    <row r="21" spans="1:5" ht="13.9" customHeight="1" x14ac:dyDescent="0.2">
      <c r="A21" s="29" t="s">
        <v>44</v>
      </c>
      <c r="B21" s="61" t="s">
        <v>2</v>
      </c>
      <c r="C21" s="61"/>
      <c r="D21" s="30" t="s">
        <v>3</v>
      </c>
      <c r="E21" s="31" t="s">
        <v>4</v>
      </c>
    </row>
    <row r="22" spans="1:5" ht="13.9" customHeight="1" x14ac:dyDescent="0.2">
      <c r="A22" s="15" t="s">
        <v>5</v>
      </c>
      <c r="B22" s="16">
        <v>10.62</v>
      </c>
      <c r="C22" s="16" t="s">
        <v>6</v>
      </c>
      <c r="D22" s="16" t="s">
        <v>45</v>
      </c>
      <c r="E22" s="17" t="s">
        <v>8</v>
      </c>
    </row>
    <row r="23" spans="1:5" ht="13.9" customHeight="1" x14ac:dyDescent="0.2">
      <c r="A23" s="15" t="s">
        <v>9</v>
      </c>
      <c r="B23" s="16">
        <v>10.26</v>
      </c>
      <c r="C23" s="16" t="s">
        <v>6</v>
      </c>
      <c r="D23" s="16" t="s">
        <v>46</v>
      </c>
      <c r="E23" s="17" t="s">
        <v>47</v>
      </c>
    </row>
    <row r="24" spans="1:5" ht="13.9" customHeight="1" x14ac:dyDescent="0.2">
      <c r="A24" s="15" t="s">
        <v>12</v>
      </c>
      <c r="B24" s="16">
        <v>12.73</v>
      </c>
      <c r="C24" s="16" t="s">
        <v>6</v>
      </c>
      <c r="D24" s="16" t="s">
        <v>35</v>
      </c>
      <c r="E24" s="17" t="s">
        <v>48</v>
      </c>
    </row>
    <row r="25" spans="1:5" ht="13.9" customHeight="1" x14ac:dyDescent="0.2">
      <c r="A25" s="15" t="s">
        <v>15</v>
      </c>
      <c r="B25" s="16">
        <v>11.56</v>
      </c>
      <c r="C25" s="16" t="s">
        <v>6</v>
      </c>
      <c r="D25" s="16" t="s">
        <v>49</v>
      </c>
      <c r="E25" s="17" t="s">
        <v>50</v>
      </c>
    </row>
    <row r="26" spans="1:5" ht="13.9" customHeight="1" x14ac:dyDescent="0.2">
      <c r="A26" s="15" t="s">
        <v>17</v>
      </c>
      <c r="B26" s="16">
        <v>17.7</v>
      </c>
      <c r="C26" s="16" t="s">
        <v>6</v>
      </c>
      <c r="D26" s="16" t="s">
        <v>51</v>
      </c>
      <c r="E26" s="17" t="s">
        <v>47</v>
      </c>
    </row>
    <row r="27" spans="1:5" ht="13.9" customHeight="1" x14ac:dyDescent="0.2">
      <c r="A27" s="15" t="s">
        <v>19</v>
      </c>
      <c r="B27" s="16">
        <v>38.26</v>
      </c>
      <c r="C27" s="16" t="s">
        <v>6</v>
      </c>
      <c r="D27" s="16" t="s">
        <v>52</v>
      </c>
      <c r="E27" s="17" t="s">
        <v>21</v>
      </c>
    </row>
    <row r="28" spans="1:5" ht="13.9" customHeight="1" x14ac:dyDescent="0.2">
      <c r="A28" s="15" t="s">
        <v>53</v>
      </c>
      <c r="B28" s="16" t="s">
        <v>54</v>
      </c>
      <c r="C28" s="16" t="s">
        <v>6</v>
      </c>
      <c r="D28" s="16" t="s">
        <v>55</v>
      </c>
      <c r="E28" s="17" t="s">
        <v>21</v>
      </c>
    </row>
    <row r="29" spans="1:5" ht="13.9" customHeight="1" x14ac:dyDescent="0.2">
      <c r="A29" s="15" t="s">
        <v>56</v>
      </c>
      <c r="B29" s="16" t="s">
        <v>57</v>
      </c>
      <c r="C29" s="16" t="s">
        <v>6</v>
      </c>
      <c r="D29" s="16" t="s">
        <v>58</v>
      </c>
      <c r="E29" s="17" t="s">
        <v>59</v>
      </c>
    </row>
    <row r="30" spans="1:5" ht="13.9" customHeight="1" x14ac:dyDescent="0.2">
      <c r="A30" s="15" t="s">
        <v>22</v>
      </c>
      <c r="B30" s="16">
        <v>11.44</v>
      </c>
      <c r="C30" s="16" t="s">
        <v>23</v>
      </c>
      <c r="D30" s="16" t="s">
        <v>60</v>
      </c>
      <c r="E30" s="17" t="s">
        <v>50</v>
      </c>
    </row>
    <row r="31" spans="1:5" ht="13.9" customHeight="1" x14ac:dyDescent="0.2">
      <c r="A31" s="15" t="s">
        <v>26</v>
      </c>
      <c r="B31" s="16">
        <v>11.82</v>
      </c>
      <c r="C31" s="16" t="s">
        <v>23</v>
      </c>
      <c r="D31" s="16" t="s">
        <v>61</v>
      </c>
      <c r="E31" s="17" t="s">
        <v>47</v>
      </c>
    </row>
    <row r="32" spans="1:5" ht="13.9" customHeight="1" x14ac:dyDescent="0.2">
      <c r="A32" s="15" t="s">
        <v>29</v>
      </c>
      <c r="B32" s="16">
        <v>4.8099999999999996</v>
      </c>
      <c r="C32" s="16" t="s">
        <v>23</v>
      </c>
      <c r="D32" s="16" t="s">
        <v>62</v>
      </c>
      <c r="E32" s="17" t="s">
        <v>63</v>
      </c>
    </row>
    <row r="33" spans="1:5" ht="13.9" customHeight="1" x14ac:dyDescent="0.2">
      <c r="A33" s="15" t="s">
        <v>31</v>
      </c>
      <c r="B33" s="16">
        <v>4.2</v>
      </c>
      <c r="C33" s="16" t="s">
        <v>23</v>
      </c>
      <c r="D33" s="18">
        <v>43176</v>
      </c>
      <c r="E33" s="20" t="s">
        <v>230</v>
      </c>
    </row>
    <row r="34" spans="1:5" ht="13.9" customHeight="1" x14ac:dyDescent="0.2">
      <c r="A34" s="15" t="s">
        <v>34</v>
      </c>
      <c r="B34" s="16">
        <v>3.02</v>
      </c>
      <c r="C34" s="16" t="s">
        <v>23</v>
      </c>
      <c r="D34" s="16" t="s">
        <v>45</v>
      </c>
      <c r="E34" s="17" t="s">
        <v>8</v>
      </c>
    </row>
    <row r="35" spans="1:5" ht="13.9" customHeight="1" x14ac:dyDescent="0.2">
      <c r="A35" s="15" t="s">
        <v>64</v>
      </c>
      <c r="B35" s="16">
        <v>0.94</v>
      </c>
      <c r="C35" s="16" t="s">
        <v>23</v>
      </c>
      <c r="D35" s="16" t="s">
        <v>27</v>
      </c>
      <c r="E35" s="17" t="s">
        <v>47</v>
      </c>
    </row>
    <row r="36" spans="1:5" ht="13.9" customHeight="1" x14ac:dyDescent="0.2">
      <c r="A36" s="33"/>
      <c r="B36" s="62"/>
      <c r="C36" s="62"/>
      <c r="D36" s="62"/>
      <c r="E36" s="62"/>
    </row>
    <row r="37" spans="1:5" ht="13.9" customHeight="1" x14ac:dyDescent="0.2">
      <c r="A37" s="29" t="s">
        <v>65</v>
      </c>
      <c r="B37" s="61" t="s">
        <v>2</v>
      </c>
      <c r="C37" s="61"/>
      <c r="D37" s="30" t="s">
        <v>3</v>
      </c>
      <c r="E37" s="31" t="s">
        <v>4</v>
      </c>
    </row>
    <row r="38" spans="1:5" ht="13.9" customHeight="1" x14ac:dyDescent="0.2">
      <c r="A38" s="15" t="s">
        <v>12</v>
      </c>
      <c r="B38" s="16">
        <v>11.75</v>
      </c>
      <c r="C38" s="16" t="s">
        <v>6</v>
      </c>
      <c r="D38" s="16" t="s">
        <v>66</v>
      </c>
      <c r="E38" s="17" t="s">
        <v>67</v>
      </c>
    </row>
    <row r="39" spans="1:5" ht="13.9" customHeight="1" x14ac:dyDescent="0.2">
      <c r="A39" s="15" t="s">
        <v>17</v>
      </c>
      <c r="B39" s="16">
        <v>16.47</v>
      </c>
      <c r="C39" s="16" t="s">
        <v>6</v>
      </c>
      <c r="D39" s="16" t="s">
        <v>68</v>
      </c>
      <c r="E39" s="17" t="s">
        <v>67</v>
      </c>
    </row>
    <row r="40" spans="1:5" ht="13.9" customHeight="1" x14ac:dyDescent="0.2">
      <c r="A40" s="15" t="s">
        <v>19</v>
      </c>
      <c r="B40" s="16">
        <v>34.909999999999997</v>
      </c>
      <c r="C40" s="16" t="s">
        <v>6</v>
      </c>
      <c r="D40" s="16" t="s">
        <v>69</v>
      </c>
      <c r="E40" s="17" t="s">
        <v>8</v>
      </c>
    </row>
    <row r="41" spans="1:5" ht="13.9" customHeight="1" x14ac:dyDescent="0.2">
      <c r="A41" s="15" t="s">
        <v>53</v>
      </c>
      <c r="B41" s="16">
        <v>59.89</v>
      </c>
      <c r="C41" s="16" t="s">
        <v>6</v>
      </c>
      <c r="D41" s="16" t="s">
        <v>70</v>
      </c>
      <c r="E41" s="17" t="s">
        <v>67</v>
      </c>
    </row>
    <row r="42" spans="1:5" ht="13.9" customHeight="1" x14ac:dyDescent="0.2">
      <c r="A42" s="15" t="s">
        <v>71</v>
      </c>
      <c r="B42" s="16" t="s">
        <v>72</v>
      </c>
      <c r="C42" s="16" t="s">
        <v>6</v>
      </c>
      <c r="D42" s="16" t="s">
        <v>73</v>
      </c>
      <c r="E42" s="17" t="s">
        <v>21</v>
      </c>
    </row>
    <row r="43" spans="1:5" ht="13.9" customHeight="1" x14ac:dyDescent="0.2">
      <c r="A43" s="15" t="s">
        <v>74</v>
      </c>
      <c r="B43" s="16">
        <v>12.24</v>
      </c>
      <c r="C43" s="16" t="s">
        <v>6</v>
      </c>
      <c r="D43" s="16" t="s">
        <v>75</v>
      </c>
      <c r="E43" s="17" t="s">
        <v>21</v>
      </c>
    </row>
    <row r="44" spans="1:5" ht="13.9" customHeight="1" x14ac:dyDescent="0.2">
      <c r="A44" s="15" t="s">
        <v>76</v>
      </c>
      <c r="B44" s="16">
        <v>17.059999999999999</v>
      </c>
      <c r="C44" s="16" t="s">
        <v>6</v>
      </c>
      <c r="D44" s="16" t="s">
        <v>77</v>
      </c>
      <c r="E44" s="17" t="s">
        <v>67</v>
      </c>
    </row>
    <row r="45" spans="1:5" ht="13.9" customHeight="1" x14ac:dyDescent="0.2">
      <c r="A45" s="15" t="s">
        <v>78</v>
      </c>
      <c r="B45" s="16" t="s">
        <v>79</v>
      </c>
      <c r="C45" s="16" t="s">
        <v>6</v>
      </c>
      <c r="D45" s="16" t="s">
        <v>80</v>
      </c>
      <c r="E45" s="17" t="s">
        <v>21</v>
      </c>
    </row>
    <row r="46" spans="1:5" ht="13.9" customHeight="1" x14ac:dyDescent="0.2">
      <c r="A46" s="15" t="s">
        <v>22</v>
      </c>
      <c r="B46" s="16">
        <v>17.12</v>
      </c>
      <c r="C46" s="16" t="s">
        <v>23</v>
      </c>
      <c r="D46" s="16" t="s">
        <v>81</v>
      </c>
      <c r="E46" s="17" t="s">
        <v>63</v>
      </c>
    </row>
    <row r="47" spans="1:5" ht="13.9" customHeight="1" x14ac:dyDescent="0.2">
      <c r="A47" s="22" t="s">
        <v>26</v>
      </c>
      <c r="B47" s="23">
        <v>14.95</v>
      </c>
      <c r="C47" s="23" t="s">
        <v>23</v>
      </c>
      <c r="D47" s="23" t="s">
        <v>82</v>
      </c>
      <c r="E47" s="24" t="s">
        <v>230</v>
      </c>
    </row>
    <row r="48" spans="1:5" ht="13.9" customHeight="1" x14ac:dyDescent="0.2">
      <c r="A48" s="15" t="s">
        <v>29</v>
      </c>
      <c r="B48" s="16">
        <v>5.36</v>
      </c>
      <c r="C48" s="16" t="s">
        <v>23</v>
      </c>
      <c r="D48" s="16" t="s">
        <v>83</v>
      </c>
      <c r="E48" s="17" t="s">
        <v>50</v>
      </c>
    </row>
    <row r="49" spans="1:5" ht="13.9" customHeight="1" x14ac:dyDescent="0.2">
      <c r="A49" s="15" t="s">
        <v>84</v>
      </c>
      <c r="B49" s="16">
        <v>5.53</v>
      </c>
      <c r="C49" s="16" t="s">
        <v>23</v>
      </c>
      <c r="D49" s="18">
        <v>43442</v>
      </c>
      <c r="E49" s="19" t="s">
        <v>231</v>
      </c>
    </row>
    <row r="50" spans="1:5" ht="13.9" customHeight="1" x14ac:dyDescent="0.2">
      <c r="A50" s="15" t="s">
        <v>34</v>
      </c>
      <c r="B50" s="16">
        <v>3.36</v>
      </c>
      <c r="C50" s="16" t="s">
        <v>23</v>
      </c>
      <c r="D50" s="16" t="s">
        <v>85</v>
      </c>
      <c r="E50" s="17" t="s">
        <v>8</v>
      </c>
    </row>
    <row r="51" spans="1:5" ht="13.9" customHeight="1" x14ac:dyDescent="0.2">
      <c r="A51" s="15" t="s">
        <v>64</v>
      </c>
      <c r="B51" s="16">
        <v>1.04</v>
      </c>
      <c r="C51" s="16" t="s">
        <v>23</v>
      </c>
      <c r="D51" s="18">
        <v>43161</v>
      </c>
      <c r="E51" s="20" t="s">
        <v>231</v>
      </c>
    </row>
    <row r="52" spans="1:5" ht="13.9" customHeight="1" x14ac:dyDescent="0.2">
      <c r="A52" s="33"/>
      <c r="B52" s="62"/>
      <c r="C52" s="62"/>
      <c r="D52" s="62"/>
      <c r="E52" s="62"/>
    </row>
    <row r="53" spans="1:5" ht="13.9" customHeight="1" x14ac:dyDescent="0.2">
      <c r="A53" s="29" t="s">
        <v>86</v>
      </c>
      <c r="B53" s="61" t="s">
        <v>2</v>
      </c>
      <c r="C53" s="61"/>
      <c r="D53" s="30" t="s">
        <v>3</v>
      </c>
      <c r="E53" s="31" t="s">
        <v>4</v>
      </c>
    </row>
    <row r="54" spans="1:5" ht="13.9" customHeight="1" x14ac:dyDescent="0.2">
      <c r="A54" s="15" t="s">
        <v>12</v>
      </c>
      <c r="B54" s="16">
        <v>10.24</v>
      </c>
      <c r="C54" s="16" t="s">
        <v>6</v>
      </c>
      <c r="D54" s="16" t="s">
        <v>87</v>
      </c>
      <c r="E54" s="17" t="s">
        <v>67</v>
      </c>
    </row>
    <row r="55" spans="1:5" ht="13.9" customHeight="1" x14ac:dyDescent="0.2">
      <c r="A55" s="15" t="s">
        <v>17</v>
      </c>
      <c r="B55" s="16">
        <v>15.89</v>
      </c>
      <c r="C55" s="16" t="s">
        <v>6</v>
      </c>
      <c r="D55" s="16" t="s">
        <v>88</v>
      </c>
      <c r="E55" s="17" t="s">
        <v>67</v>
      </c>
    </row>
    <row r="56" spans="1:5" ht="13.9" customHeight="1" x14ac:dyDescent="0.2">
      <c r="A56" s="15" t="s">
        <v>19</v>
      </c>
      <c r="B56" s="16">
        <v>34.92</v>
      </c>
      <c r="C56" s="16" t="s">
        <v>6</v>
      </c>
      <c r="D56" s="16" t="s">
        <v>89</v>
      </c>
      <c r="E56" s="17" t="s">
        <v>90</v>
      </c>
    </row>
    <row r="57" spans="1:5" ht="13.9" customHeight="1" x14ac:dyDescent="0.2">
      <c r="A57" s="15" t="s">
        <v>71</v>
      </c>
      <c r="B57" s="16" t="s">
        <v>91</v>
      </c>
      <c r="C57" s="16" t="s">
        <v>6</v>
      </c>
      <c r="D57" s="16" t="s">
        <v>92</v>
      </c>
      <c r="E57" s="17" t="s">
        <v>93</v>
      </c>
    </row>
    <row r="58" spans="1:5" ht="13.9" customHeight="1" x14ac:dyDescent="0.2">
      <c r="A58" s="15" t="s">
        <v>94</v>
      </c>
      <c r="B58" s="16" t="s">
        <v>95</v>
      </c>
      <c r="C58" s="16" t="s">
        <v>6</v>
      </c>
      <c r="D58" s="16" t="s">
        <v>89</v>
      </c>
      <c r="E58" s="17" t="s">
        <v>90</v>
      </c>
    </row>
    <row r="59" spans="1:5" ht="13.9" customHeight="1" x14ac:dyDescent="0.2">
      <c r="A59" s="15" t="s">
        <v>74</v>
      </c>
      <c r="B59" s="16">
        <v>11.16</v>
      </c>
      <c r="C59" s="16" t="s">
        <v>6</v>
      </c>
      <c r="D59" s="16" t="s">
        <v>96</v>
      </c>
      <c r="E59" s="17" t="s">
        <v>8</v>
      </c>
    </row>
    <row r="60" spans="1:5" ht="13.9" customHeight="1" x14ac:dyDescent="0.2">
      <c r="A60" s="15" t="s">
        <v>76</v>
      </c>
      <c r="B60" s="16">
        <v>14.78</v>
      </c>
      <c r="C60" s="16" t="s">
        <v>6</v>
      </c>
      <c r="D60" s="16" t="s">
        <v>96</v>
      </c>
      <c r="E60" s="17" t="s">
        <v>8</v>
      </c>
    </row>
    <row r="61" spans="1:5" ht="13.9" customHeight="1" x14ac:dyDescent="0.2">
      <c r="A61" s="15" t="s">
        <v>78</v>
      </c>
      <c r="B61" s="21">
        <v>2.3796296296296295E-3</v>
      </c>
      <c r="C61" s="16" t="s">
        <v>6</v>
      </c>
      <c r="D61" s="18">
        <v>36585</v>
      </c>
      <c r="E61" s="17" t="s">
        <v>237</v>
      </c>
    </row>
    <row r="62" spans="1:5" ht="13.9" customHeight="1" x14ac:dyDescent="0.2">
      <c r="A62" s="15" t="s">
        <v>97</v>
      </c>
      <c r="B62" s="16" t="s">
        <v>98</v>
      </c>
      <c r="C62" s="16" t="s">
        <v>6</v>
      </c>
      <c r="D62" s="16" t="s">
        <v>99</v>
      </c>
      <c r="E62" s="17" t="s">
        <v>100</v>
      </c>
    </row>
    <row r="63" spans="1:5" ht="13.9" customHeight="1" x14ac:dyDescent="0.2">
      <c r="A63" s="15" t="s">
        <v>22</v>
      </c>
      <c r="B63" s="16">
        <v>21.4</v>
      </c>
      <c r="C63" s="16" t="s">
        <v>23</v>
      </c>
      <c r="D63" s="16" t="s">
        <v>101</v>
      </c>
      <c r="E63" s="17" t="s">
        <v>102</v>
      </c>
    </row>
    <row r="64" spans="1:5" ht="13.9" customHeight="1" x14ac:dyDescent="0.2">
      <c r="A64" s="15" t="s">
        <v>26</v>
      </c>
      <c r="B64" s="16">
        <v>16.18</v>
      </c>
      <c r="C64" s="16" t="s">
        <v>23</v>
      </c>
      <c r="D64" s="18">
        <v>43548</v>
      </c>
      <c r="E64" s="17" t="s">
        <v>231</v>
      </c>
    </row>
    <row r="65" spans="1:5" ht="13.9" customHeight="1" x14ac:dyDescent="0.2">
      <c r="A65" s="15" t="s">
        <v>29</v>
      </c>
      <c r="B65" s="16">
        <v>5.77</v>
      </c>
      <c r="C65" s="16" t="s">
        <v>23</v>
      </c>
      <c r="D65" s="16" t="s">
        <v>88</v>
      </c>
      <c r="E65" s="17" t="s">
        <v>67</v>
      </c>
    </row>
    <row r="66" spans="1:5" ht="13.9" customHeight="1" x14ac:dyDescent="0.2">
      <c r="A66" s="15" t="s">
        <v>31</v>
      </c>
      <c r="B66" s="16">
        <v>5.29</v>
      </c>
      <c r="C66" s="16" t="s">
        <v>23</v>
      </c>
      <c r="D66" s="16" t="s">
        <v>104</v>
      </c>
      <c r="E66" s="17" t="s">
        <v>105</v>
      </c>
    </row>
    <row r="67" spans="1:5" ht="13.9" customHeight="1" x14ac:dyDescent="0.2">
      <c r="A67" s="15" t="s">
        <v>34</v>
      </c>
      <c r="B67" s="16">
        <v>4</v>
      </c>
      <c r="C67" s="16" t="s">
        <v>23</v>
      </c>
      <c r="D67" s="16" t="s">
        <v>88</v>
      </c>
      <c r="E67" s="17" t="s">
        <v>67</v>
      </c>
    </row>
    <row r="68" spans="1:5" ht="13.9" customHeight="1" x14ac:dyDescent="0.2">
      <c r="A68" s="15" t="s">
        <v>64</v>
      </c>
      <c r="B68" s="16">
        <v>1.2</v>
      </c>
      <c r="C68" s="16" t="s">
        <v>23</v>
      </c>
      <c r="D68" s="16" t="s">
        <v>106</v>
      </c>
      <c r="E68" s="17" t="s">
        <v>43</v>
      </c>
    </row>
    <row r="69" spans="1:5" ht="13.9" customHeight="1" x14ac:dyDescent="0.2">
      <c r="A69" s="15" t="s">
        <v>107</v>
      </c>
      <c r="B69" s="16">
        <v>8.1199999999999992</v>
      </c>
      <c r="C69" s="16" t="s">
        <v>23</v>
      </c>
      <c r="D69" s="16" t="s">
        <v>108</v>
      </c>
      <c r="E69" s="17" t="s">
        <v>67</v>
      </c>
    </row>
    <row r="70" spans="1:5" ht="13.9" customHeight="1" x14ac:dyDescent="0.2">
      <c r="A70" s="33"/>
      <c r="B70" s="62"/>
      <c r="C70" s="62"/>
      <c r="D70" s="62"/>
      <c r="E70" s="62"/>
    </row>
    <row r="71" spans="1:5" ht="13.9" customHeight="1" x14ac:dyDescent="0.2">
      <c r="A71" s="29" t="s">
        <v>109</v>
      </c>
      <c r="B71" s="61" t="s">
        <v>2</v>
      </c>
      <c r="C71" s="61"/>
      <c r="D71" s="30" t="s">
        <v>3</v>
      </c>
      <c r="E71" s="31" t="s">
        <v>4</v>
      </c>
    </row>
    <row r="72" spans="1:5" ht="13.9" customHeight="1" x14ac:dyDescent="0.2">
      <c r="A72" s="15" t="s">
        <v>12</v>
      </c>
      <c r="B72" s="16">
        <v>10.6</v>
      </c>
      <c r="C72" s="16" t="s">
        <v>6</v>
      </c>
      <c r="D72" s="18">
        <v>43176</v>
      </c>
      <c r="E72" s="20" t="s">
        <v>233</v>
      </c>
    </row>
    <row r="73" spans="1:5" ht="13.9" customHeight="1" x14ac:dyDescent="0.2">
      <c r="A73" s="15" t="s">
        <v>17</v>
      </c>
      <c r="B73" s="16">
        <v>15.36</v>
      </c>
      <c r="C73" s="16" t="s">
        <v>6</v>
      </c>
      <c r="D73" s="16" t="s">
        <v>110</v>
      </c>
      <c r="E73" s="17" t="s">
        <v>111</v>
      </c>
    </row>
    <row r="74" spans="1:5" ht="13.9" customHeight="1" x14ac:dyDescent="0.2">
      <c r="A74" s="15" t="s">
        <v>19</v>
      </c>
      <c r="B74" s="16">
        <v>32.85</v>
      </c>
      <c r="C74" s="16" t="s">
        <v>6</v>
      </c>
      <c r="D74" s="16" t="s">
        <v>112</v>
      </c>
      <c r="E74" s="17" t="s">
        <v>113</v>
      </c>
    </row>
    <row r="75" spans="1:5" ht="13.9" customHeight="1" x14ac:dyDescent="0.2">
      <c r="A75" s="15" t="s">
        <v>71</v>
      </c>
      <c r="B75" s="21">
        <v>8.6574074074074071E-4</v>
      </c>
      <c r="C75" s="16" t="s">
        <v>6</v>
      </c>
      <c r="D75" s="18">
        <v>43177</v>
      </c>
      <c r="E75" s="20" t="s">
        <v>233</v>
      </c>
    </row>
    <row r="76" spans="1:5" ht="13.9" customHeight="1" x14ac:dyDescent="0.2">
      <c r="A76" s="15" t="s">
        <v>94</v>
      </c>
      <c r="B76" s="16" t="s">
        <v>114</v>
      </c>
      <c r="C76" s="16" t="s">
        <v>6</v>
      </c>
      <c r="D76" s="16" t="s">
        <v>115</v>
      </c>
      <c r="E76" s="17" t="s">
        <v>21</v>
      </c>
    </row>
    <row r="77" spans="1:5" ht="13.9" customHeight="1" x14ac:dyDescent="0.2">
      <c r="A77" s="15" t="s">
        <v>74</v>
      </c>
      <c r="B77" s="16">
        <v>11.92</v>
      </c>
      <c r="C77" s="16" t="s">
        <v>6</v>
      </c>
      <c r="D77" s="18">
        <v>45227</v>
      </c>
      <c r="E77" s="17" t="s">
        <v>243</v>
      </c>
    </row>
    <row r="78" spans="1:5" ht="13.9" customHeight="1" x14ac:dyDescent="0.2">
      <c r="A78" s="15" t="s">
        <v>76</v>
      </c>
      <c r="B78" s="16">
        <v>16.37</v>
      </c>
      <c r="C78" s="16" t="s">
        <v>6</v>
      </c>
      <c r="D78" s="16" t="s">
        <v>85</v>
      </c>
      <c r="E78" s="17" t="s">
        <v>90</v>
      </c>
    </row>
    <row r="79" spans="1:5" ht="13.9" customHeight="1" x14ac:dyDescent="0.2">
      <c r="A79" s="49" t="s">
        <v>97</v>
      </c>
      <c r="B79" s="57" t="s">
        <v>259</v>
      </c>
      <c r="C79" s="50" t="s">
        <v>6</v>
      </c>
      <c r="D79" s="51">
        <v>45731</v>
      </c>
      <c r="E79" s="59" t="s">
        <v>241</v>
      </c>
    </row>
    <row r="80" spans="1:5" ht="13.9" customHeight="1" x14ac:dyDescent="0.2">
      <c r="A80" s="15" t="s">
        <v>22</v>
      </c>
      <c r="B80" s="16">
        <v>21.9</v>
      </c>
      <c r="C80" s="16" t="s">
        <v>23</v>
      </c>
      <c r="D80" s="16" t="s">
        <v>116</v>
      </c>
      <c r="E80" s="17" t="s">
        <v>67</v>
      </c>
    </row>
    <row r="81" spans="1:5" ht="13.9" customHeight="1" x14ac:dyDescent="0.2">
      <c r="A81" s="15" t="s">
        <v>29</v>
      </c>
      <c r="B81" s="16">
        <v>7.49</v>
      </c>
      <c r="C81" s="16" t="s">
        <v>23</v>
      </c>
      <c r="D81" s="16" t="s">
        <v>115</v>
      </c>
      <c r="E81" s="17" t="s">
        <v>67</v>
      </c>
    </row>
    <row r="82" spans="1:5" ht="13.9" customHeight="1" x14ac:dyDescent="0.2">
      <c r="A82" s="15" t="s">
        <v>34</v>
      </c>
      <c r="B82" s="16">
        <v>4.07</v>
      </c>
      <c r="C82" s="16" t="s">
        <v>23</v>
      </c>
      <c r="D82" s="16" t="s">
        <v>115</v>
      </c>
      <c r="E82" s="17" t="s">
        <v>67</v>
      </c>
    </row>
    <row r="83" spans="1:5" ht="13.9" customHeight="1" x14ac:dyDescent="0.2">
      <c r="A83" s="15" t="s">
        <v>64</v>
      </c>
      <c r="B83" s="16">
        <v>1.3</v>
      </c>
      <c r="C83" s="16" t="s">
        <v>23</v>
      </c>
      <c r="D83" s="16" t="s">
        <v>38</v>
      </c>
      <c r="E83" s="17" t="s">
        <v>43</v>
      </c>
    </row>
    <row r="84" spans="1:5" ht="13.9" customHeight="1" x14ac:dyDescent="0.2">
      <c r="A84" s="15" t="s">
        <v>107</v>
      </c>
      <c r="B84" s="16">
        <v>8.31</v>
      </c>
      <c r="C84" s="16" t="s">
        <v>23</v>
      </c>
      <c r="D84" s="16" t="s">
        <v>115</v>
      </c>
      <c r="E84" s="17" t="s">
        <v>67</v>
      </c>
    </row>
    <row r="85" spans="1:5" ht="13.9" customHeight="1" x14ac:dyDescent="0.2">
      <c r="A85" s="15" t="s">
        <v>260</v>
      </c>
      <c r="B85" s="16">
        <v>20.51</v>
      </c>
      <c r="C85" s="16" t="s">
        <v>23</v>
      </c>
      <c r="D85" s="18">
        <v>45319</v>
      </c>
      <c r="E85" s="20" t="s">
        <v>242</v>
      </c>
    </row>
    <row r="86" spans="1:5" ht="13.9" customHeight="1" x14ac:dyDescent="0.2">
      <c r="A86" s="33"/>
      <c r="B86" s="62"/>
      <c r="C86" s="62"/>
      <c r="D86" s="62"/>
      <c r="E86" s="62"/>
    </row>
    <row r="87" spans="1:5" ht="13.9" customHeight="1" x14ac:dyDescent="0.2">
      <c r="A87" s="29" t="s">
        <v>117</v>
      </c>
      <c r="B87" s="61" t="s">
        <v>2</v>
      </c>
      <c r="C87" s="61"/>
      <c r="D87" s="30" t="s">
        <v>3</v>
      </c>
      <c r="E87" s="31" t="s">
        <v>4</v>
      </c>
    </row>
    <row r="88" spans="1:5" ht="13.9" customHeight="1" x14ac:dyDescent="0.2">
      <c r="A88" s="15" t="s">
        <v>12</v>
      </c>
      <c r="B88" s="16">
        <v>10.49</v>
      </c>
      <c r="C88" s="16" t="s">
        <v>6</v>
      </c>
      <c r="D88" s="16" t="s">
        <v>118</v>
      </c>
      <c r="E88" s="17" t="s">
        <v>119</v>
      </c>
    </row>
    <row r="89" spans="1:5" ht="13.9" customHeight="1" x14ac:dyDescent="0.2">
      <c r="A89" s="15" t="s">
        <v>17</v>
      </c>
      <c r="B89" s="16">
        <v>14.5</v>
      </c>
      <c r="C89" s="16" t="s">
        <v>6</v>
      </c>
      <c r="D89" s="18">
        <v>45368</v>
      </c>
      <c r="E89" s="17" t="s">
        <v>245</v>
      </c>
    </row>
    <row r="90" spans="1:5" ht="13.9" customHeight="1" x14ac:dyDescent="0.2">
      <c r="A90" s="15" t="s">
        <v>19</v>
      </c>
      <c r="B90" s="16">
        <v>31.73</v>
      </c>
      <c r="C90" s="16" t="s">
        <v>6</v>
      </c>
      <c r="D90" s="18">
        <v>45367</v>
      </c>
      <c r="E90" s="17" t="s">
        <v>246</v>
      </c>
    </row>
    <row r="91" spans="1:5" ht="13.9" customHeight="1" x14ac:dyDescent="0.2">
      <c r="A91" s="22" t="s">
        <v>71</v>
      </c>
      <c r="B91" s="23" t="s">
        <v>121</v>
      </c>
      <c r="C91" s="23" t="s">
        <v>6</v>
      </c>
      <c r="D91" s="23" t="s">
        <v>122</v>
      </c>
      <c r="E91" s="24" t="s">
        <v>21</v>
      </c>
    </row>
    <row r="92" spans="1:5" ht="13.9" customHeight="1" x14ac:dyDescent="0.2">
      <c r="A92" s="15" t="s">
        <v>94</v>
      </c>
      <c r="B92" s="21">
        <v>1.914351851851852E-3</v>
      </c>
      <c r="C92" s="16" t="s">
        <v>6</v>
      </c>
      <c r="D92" s="18">
        <v>44639</v>
      </c>
      <c r="E92" s="17" t="s">
        <v>237</v>
      </c>
    </row>
    <row r="93" spans="1:5" ht="13.9" customHeight="1" x14ac:dyDescent="0.2">
      <c r="A93" s="15" t="s">
        <v>124</v>
      </c>
      <c r="B93" s="16" t="s">
        <v>125</v>
      </c>
      <c r="C93" s="16" t="s">
        <v>6</v>
      </c>
      <c r="D93" s="16" t="s">
        <v>126</v>
      </c>
      <c r="E93" s="17" t="s">
        <v>21</v>
      </c>
    </row>
    <row r="94" spans="1:5" ht="13.9" customHeight="1" x14ac:dyDescent="0.2">
      <c r="A94" s="15" t="s">
        <v>74</v>
      </c>
      <c r="B94" s="16">
        <v>10.91</v>
      </c>
      <c r="C94" s="16" t="s">
        <v>6</v>
      </c>
      <c r="D94" s="16" t="s">
        <v>127</v>
      </c>
      <c r="E94" s="17" t="s">
        <v>123</v>
      </c>
    </row>
    <row r="95" spans="1:5" ht="13.9" customHeight="1" x14ac:dyDescent="0.2">
      <c r="A95" s="15" t="s">
        <v>76</v>
      </c>
      <c r="B95" s="16">
        <v>14.36</v>
      </c>
      <c r="C95" s="16" t="s">
        <v>6</v>
      </c>
      <c r="D95" s="16" t="s">
        <v>128</v>
      </c>
      <c r="E95" s="17" t="s">
        <v>123</v>
      </c>
    </row>
    <row r="96" spans="1:5" ht="13.9" customHeight="1" x14ac:dyDescent="0.2">
      <c r="A96" s="15" t="s">
        <v>97</v>
      </c>
      <c r="B96" s="21">
        <v>3.5217592592592588E-3</v>
      </c>
      <c r="C96" s="16" t="s">
        <v>6</v>
      </c>
      <c r="D96" s="18">
        <v>44646</v>
      </c>
      <c r="E96" s="20" t="s">
        <v>240</v>
      </c>
    </row>
    <row r="97" spans="1:5" ht="13.9" customHeight="1" x14ac:dyDescent="0.2">
      <c r="A97" s="15" t="s">
        <v>129</v>
      </c>
      <c r="B97" s="16" t="s">
        <v>130</v>
      </c>
      <c r="C97" s="16" t="s">
        <v>6</v>
      </c>
      <c r="D97" s="16" t="s">
        <v>131</v>
      </c>
      <c r="E97" s="17" t="s">
        <v>100</v>
      </c>
    </row>
    <row r="98" spans="1:5" ht="13.9" customHeight="1" x14ac:dyDescent="0.2">
      <c r="A98" s="15" t="s">
        <v>22</v>
      </c>
      <c r="B98" s="16">
        <v>20.82</v>
      </c>
      <c r="C98" s="16" t="s">
        <v>23</v>
      </c>
      <c r="D98" s="18">
        <v>44647</v>
      </c>
      <c r="E98" s="17" t="s">
        <v>230</v>
      </c>
    </row>
    <row r="99" spans="1:5" ht="13.9" customHeight="1" x14ac:dyDescent="0.2">
      <c r="A99" s="15" t="s">
        <v>29</v>
      </c>
      <c r="B99" s="16">
        <v>9.5299999999999994</v>
      </c>
      <c r="C99" s="16" t="s">
        <v>23</v>
      </c>
      <c r="D99" s="16" t="s">
        <v>99</v>
      </c>
      <c r="E99" s="17" t="s">
        <v>67</v>
      </c>
    </row>
    <row r="100" spans="1:5" ht="13.9" customHeight="1" x14ac:dyDescent="0.2">
      <c r="A100" s="15" t="s">
        <v>34</v>
      </c>
      <c r="B100" s="16">
        <v>4.3899999999999997</v>
      </c>
      <c r="C100" s="16" t="s">
        <v>23</v>
      </c>
      <c r="D100" s="16" t="s">
        <v>89</v>
      </c>
      <c r="E100" s="17" t="s">
        <v>133</v>
      </c>
    </row>
    <row r="101" spans="1:5" ht="13.9" customHeight="1" x14ac:dyDescent="0.2">
      <c r="A101" s="15" t="s">
        <v>64</v>
      </c>
      <c r="B101" s="16">
        <v>1.48</v>
      </c>
      <c r="C101" s="16" t="s">
        <v>23</v>
      </c>
      <c r="D101" s="16" t="s">
        <v>134</v>
      </c>
      <c r="E101" s="17" t="s">
        <v>135</v>
      </c>
    </row>
    <row r="102" spans="1:5" ht="13.9" customHeight="1" x14ac:dyDescent="0.2">
      <c r="A102" s="15" t="s">
        <v>107</v>
      </c>
      <c r="B102" s="16">
        <v>9.25</v>
      </c>
      <c r="C102" s="16" t="s">
        <v>23</v>
      </c>
      <c r="D102" s="16" t="s">
        <v>127</v>
      </c>
      <c r="E102" s="17" t="s">
        <v>135</v>
      </c>
    </row>
    <row r="103" spans="1:5" ht="13.9" customHeight="1" x14ac:dyDescent="0.2">
      <c r="A103" s="15" t="s">
        <v>136</v>
      </c>
      <c r="B103" s="16">
        <v>21.06</v>
      </c>
      <c r="C103" s="16" t="s">
        <v>23</v>
      </c>
      <c r="D103" s="16" t="s">
        <v>132</v>
      </c>
      <c r="E103" s="17" t="s">
        <v>67</v>
      </c>
    </row>
    <row r="104" spans="1:5" ht="13.9" customHeight="1" x14ac:dyDescent="0.2">
      <c r="A104" s="33"/>
      <c r="B104" s="62"/>
      <c r="C104" s="62"/>
      <c r="D104" s="62"/>
      <c r="E104" s="62"/>
    </row>
    <row r="105" spans="1:5" ht="13.9" customHeight="1" x14ac:dyDescent="0.2">
      <c r="A105" s="29" t="s">
        <v>137</v>
      </c>
      <c r="B105" s="61" t="s">
        <v>2</v>
      </c>
      <c r="C105" s="61"/>
      <c r="D105" s="30" t="s">
        <v>3</v>
      </c>
      <c r="E105" s="31" t="s">
        <v>4</v>
      </c>
    </row>
    <row r="106" spans="1:5" ht="13.9" customHeight="1" x14ac:dyDescent="0.2">
      <c r="A106" s="15" t="s">
        <v>12</v>
      </c>
      <c r="B106" s="27">
        <v>9.7200000000000006</v>
      </c>
      <c r="C106" s="16" t="s">
        <v>6</v>
      </c>
      <c r="D106" s="16" t="s">
        <v>138</v>
      </c>
      <c r="E106" s="17" t="s">
        <v>139</v>
      </c>
    </row>
    <row r="107" spans="1:5" ht="13.9" customHeight="1" x14ac:dyDescent="0.2">
      <c r="A107" s="15" t="s">
        <v>17</v>
      </c>
      <c r="B107" s="27">
        <v>13.13</v>
      </c>
      <c r="C107" s="16" t="s">
        <v>6</v>
      </c>
      <c r="D107" s="18">
        <v>43548</v>
      </c>
      <c r="E107" s="17" t="s">
        <v>235</v>
      </c>
    </row>
    <row r="108" spans="1:5" ht="13.9" customHeight="1" x14ac:dyDescent="0.2">
      <c r="A108" s="15" t="s">
        <v>19</v>
      </c>
      <c r="B108" s="27">
        <v>26.98</v>
      </c>
      <c r="C108" s="16" t="s">
        <v>6</v>
      </c>
      <c r="D108" s="18">
        <v>43547</v>
      </c>
      <c r="E108" s="17" t="s">
        <v>235</v>
      </c>
    </row>
    <row r="109" spans="1:5" ht="13.9" customHeight="1" x14ac:dyDescent="0.2">
      <c r="A109" s="15" t="s">
        <v>71</v>
      </c>
      <c r="B109" s="27" t="s">
        <v>141</v>
      </c>
      <c r="C109" s="16" t="s">
        <v>6</v>
      </c>
      <c r="D109" s="16" t="s">
        <v>142</v>
      </c>
      <c r="E109" s="17" t="s">
        <v>123</v>
      </c>
    </row>
    <row r="110" spans="1:5" ht="13.9" customHeight="1" x14ac:dyDescent="0.2">
      <c r="A110" s="15" t="s">
        <v>94</v>
      </c>
      <c r="B110" s="27" t="s">
        <v>143</v>
      </c>
      <c r="C110" s="16" t="s">
        <v>6</v>
      </c>
      <c r="D110" s="16" t="s">
        <v>144</v>
      </c>
      <c r="E110" s="17" t="s">
        <v>145</v>
      </c>
    </row>
    <row r="111" spans="1:5" ht="13.9" customHeight="1" x14ac:dyDescent="0.2">
      <c r="A111" s="15" t="s">
        <v>124</v>
      </c>
      <c r="B111" s="27" t="s">
        <v>146</v>
      </c>
      <c r="C111" s="16" t="s">
        <v>6</v>
      </c>
      <c r="D111" s="16" t="s">
        <v>147</v>
      </c>
      <c r="E111" s="17" t="s">
        <v>145</v>
      </c>
    </row>
    <row r="112" spans="1:5" ht="13.9" customHeight="1" x14ac:dyDescent="0.2">
      <c r="A112" s="15" t="s">
        <v>74</v>
      </c>
      <c r="B112" s="27">
        <v>10.19</v>
      </c>
      <c r="C112" s="16" t="s">
        <v>6</v>
      </c>
      <c r="D112" s="16" t="s">
        <v>148</v>
      </c>
      <c r="E112" s="17" t="s">
        <v>123</v>
      </c>
    </row>
    <row r="113" spans="1:5" ht="13.9" customHeight="1" x14ac:dyDescent="0.2">
      <c r="A113" s="15" t="s">
        <v>76</v>
      </c>
      <c r="B113" s="27">
        <v>14.31</v>
      </c>
      <c r="C113" s="16" t="s">
        <v>6</v>
      </c>
      <c r="D113" s="18">
        <v>43450</v>
      </c>
      <c r="E113" s="20" t="s">
        <v>235</v>
      </c>
    </row>
    <row r="114" spans="1:5" ht="13.9" customHeight="1" x14ac:dyDescent="0.2">
      <c r="A114" s="15" t="s">
        <v>129</v>
      </c>
      <c r="B114" s="21">
        <v>4.6863425925925926E-3</v>
      </c>
      <c r="C114" s="16" t="s">
        <v>6</v>
      </c>
      <c r="D114" s="18">
        <v>44940</v>
      </c>
      <c r="E114" s="20" t="s">
        <v>237</v>
      </c>
    </row>
    <row r="115" spans="1:5" ht="13.9" customHeight="1" x14ac:dyDescent="0.2">
      <c r="A115" s="15" t="s">
        <v>22</v>
      </c>
      <c r="B115" s="27">
        <v>24.92</v>
      </c>
      <c r="C115" s="16" t="s">
        <v>23</v>
      </c>
      <c r="D115" s="16" t="s">
        <v>150</v>
      </c>
      <c r="E115" s="17" t="s">
        <v>151</v>
      </c>
    </row>
    <row r="116" spans="1:5" ht="13.9" customHeight="1" x14ac:dyDescent="0.2">
      <c r="A116" s="15" t="s">
        <v>26</v>
      </c>
      <c r="B116" s="27">
        <v>27.57</v>
      </c>
      <c r="C116" s="16" t="s">
        <v>23</v>
      </c>
      <c r="D116" s="16" t="s">
        <v>152</v>
      </c>
      <c r="E116" s="17" t="s">
        <v>67</v>
      </c>
    </row>
    <row r="117" spans="1:5" ht="13.9" customHeight="1" x14ac:dyDescent="0.2">
      <c r="A117" s="15" t="s">
        <v>29</v>
      </c>
      <c r="B117" s="27">
        <v>9.26</v>
      </c>
      <c r="C117" s="16" t="s">
        <v>23</v>
      </c>
      <c r="D117" s="16" t="s">
        <v>138</v>
      </c>
      <c r="E117" s="17" t="s">
        <v>120</v>
      </c>
    </row>
    <row r="118" spans="1:5" ht="13.9" customHeight="1" x14ac:dyDescent="0.2">
      <c r="A118" s="15" t="s">
        <v>31</v>
      </c>
      <c r="B118" s="27">
        <v>11.06</v>
      </c>
      <c r="C118" s="16" t="s">
        <v>23</v>
      </c>
      <c r="D118" s="16" t="s">
        <v>103</v>
      </c>
      <c r="E118" s="17" t="s">
        <v>67</v>
      </c>
    </row>
    <row r="119" spans="1:5" ht="13.9" customHeight="1" x14ac:dyDescent="0.2">
      <c r="A119" s="15" t="s">
        <v>34</v>
      </c>
      <c r="B119" s="27">
        <v>4.9000000000000004</v>
      </c>
      <c r="C119" s="16" t="s">
        <v>23</v>
      </c>
      <c r="D119" s="18">
        <v>43548</v>
      </c>
      <c r="E119" s="17" t="s">
        <v>235</v>
      </c>
    </row>
    <row r="120" spans="1:5" ht="13.9" customHeight="1" x14ac:dyDescent="0.2">
      <c r="A120" s="15" t="s">
        <v>64</v>
      </c>
      <c r="B120" s="27">
        <v>1.52</v>
      </c>
      <c r="C120" s="16" t="s">
        <v>23</v>
      </c>
      <c r="D120" s="16" t="s">
        <v>155</v>
      </c>
      <c r="E120" s="17" t="s">
        <v>123</v>
      </c>
    </row>
    <row r="121" spans="1:5" ht="13.9" customHeight="1" x14ac:dyDescent="0.2">
      <c r="A121" s="15" t="s">
        <v>107</v>
      </c>
      <c r="B121" s="27">
        <v>10.36</v>
      </c>
      <c r="C121" s="16" t="s">
        <v>23</v>
      </c>
      <c r="D121" s="18">
        <v>43548</v>
      </c>
      <c r="E121" s="20" t="s">
        <v>235</v>
      </c>
    </row>
    <row r="122" spans="1:5" ht="13.9" customHeight="1" x14ac:dyDescent="0.2">
      <c r="A122" s="15" t="s">
        <v>136</v>
      </c>
      <c r="B122" s="27">
        <v>21.18</v>
      </c>
      <c r="C122" s="16" t="s">
        <v>23</v>
      </c>
      <c r="D122" s="18">
        <v>43848</v>
      </c>
      <c r="E122" s="20" t="s">
        <v>232</v>
      </c>
    </row>
    <row r="123" spans="1:5" ht="13.9" customHeight="1" x14ac:dyDescent="0.2">
      <c r="A123" s="33"/>
      <c r="B123" s="62"/>
      <c r="C123" s="62"/>
      <c r="D123" s="62"/>
      <c r="E123" s="62"/>
    </row>
    <row r="124" spans="1:5" ht="13.9" customHeight="1" x14ac:dyDescent="0.2">
      <c r="A124" s="29" t="s">
        <v>157</v>
      </c>
      <c r="B124" s="61" t="s">
        <v>2</v>
      </c>
      <c r="C124" s="61"/>
      <c r="D124" s="30" t="s">
        <v>3</v>
      </c>
      <c r="E124" s="31" t="s">
        <v>4</v>
      </c>
    </row>
    <row r="125" spans="1:5" ht="13.9" customHeight="1" x14ac:dyDescent="0.2">
      <c r="A125" s="15" t="s">
        <v>17</v>
      </c>
      <c r="B125" s="16">
        <v>13.37</v>
      </c>
      <c r="C125" s="16" t="s">
        <v>6</v>
      </c>
      <c r="D125" s="18">
        <v>43806</v>
      </c>
      <c r="E125" s="20" t="s">
        <v>235</v>
      </c>
    </row>
    <row r="126" spans="1:5" ht="13.9" customHeight="1" x14ac:dyDescent="0.2">
      <c r="A126" s="15" t="s">
        <v>19</v>
      </c>
      <c r="B126" s="16">
        <v>27.72</v>
      </c>
      <c r="C126" s="16" t="s">
        <v>6</v>
      </c>
      <c r="D126" s="18">
        <v>43848</v>
      </c>
      <c r="E126" s="20" t="s">
        <v>235</v>
      </c>
    </row>
    <row r="127" spans="1:5" ht="13.9" customHeight="1" x14ac:dyDescent="0.2">
      <c r="A127" s="15" t="s">
        <v>71</v>
      </c>
      <c r="B127" s="16" t="s">
        <v>159</v>
      </c>
      <c r="C127" s="16" t="s">
        <v>6</v>
      </c>
      <c r="D127" s="16" t="s">
        <v>160</v>
      </c>
      <c r="E127" s="17" t="s">
        <v>21</v>
      </c>
    </row>
    <row r="128" spans="1:5" ht="13.9" customHeight="1" x14ac:dyDescent="0.2">
      <c r="A128" s="15" t="s">
        <v>94</v>
      </c>
      <c r="B128" s="16" t="s">
        <v>161</v>
      </c>
      <c r="C128" s="16" t="s">
        <v>6</v>
      </c>
      <c r="D128" s="16" t="s">
        <v>138</v>
      </c>
      <c r="E128" s="17" t="s">
        <v>145</v>
      </c>
    </row>
    <row r="129" spans="1:5" ht="13.9" customHeight="1" x14ac:dyDescent="0.2">
      <c r="A129" s="15" t="s">
        <v>124</v>
      </c>
      <c r="B129" s="16" t="s">
        <v>162</v>
      </c>
      <c r="C129" s="16" t="s">
        <v>6</v>
      </c>
      <c r="D129" s="16" t="s">
        <v>163</v>
      </c>
      <c r="E129" s="17" t="s">
        <v>21</v>
      </c>
    </row>
    <row r="130" spans="1:5" ht="13.9" customHeight="1" x14ac:dyDescent="0.2">
      <c r="A130" s="15" t="s">
        <v>76</v>
      </c>
      <c r="B130" s="16">
        <v>14.16</v>
      </c>
      <c r="C130" s="16" t="s">
        <v>6</v>
      </c>
      <c r="D130" s="16" t="s">
        <v>164</v>
      </c>
      <c r="E130" s="17" t="s">
        <v>43</v>
      </c>
    </row>
    <row r="131" spans="1:5" ht="13.9" customHeight="1" x14ac:dyDescent="0.2">
      <c r="A131" s="25" t="s">
        <v>186</v>
      </c>
      <c r="B131" s="16">
        <v>30.2</v>
      </c>
      <c r="C131" s="26" t="s">
        <v>6</v>
      </c>
      <c r="D131" s="18">
        <v>43883</v>
      </c>
      <c r="E131" s="20" t="s">
        <v>235</v>
      </c>
    </row>
    <row r="132" spans="1:5" ht="13.9" customHeight="1" x14ac:dyDescent="0.2">
      <c r="A132" s="25" t="s">
        <v>165</v>
      </c>
      <c r="B132" s="16">
        <v>53.64</v>
      </c>
      <c r="C132" s="16" t="s">
        <v>6</v>
      </c>
      <c r="D132" s="16" t="s">
        <v>166</v>
      </c>
      <c r="E132" s="17" t="s">
        <v>149</v>
      </c>
    </row>
    <row r="133" spans="1:5" ht="13.9" customHeight="1" x14ac:dyDescent="0.2">
      <c r="A133" s="15" t="s">
        <v>129</v>
      </c>
      <c r="B133" s="16" t="s">
        <v>167</v>
      </c>
      <c r="C133" s="16" t="s">
        <v>6</v>
      </c>
      <c r="D133" s="16" t="s">
        <v>35</v>
      </c>
      <c r="E133" s="17" t="s">
        <v>168</v>
      </c>
    </row>
    <row r="134" spans="1:5" ht="13.9" customHeight="1" x14ac:dyDescent="0.2">
      <c r="A134" s="15" t="s">
        <v>22</v>
      </c>
      <c r="B134" s="16">
        <v>21.28</v>
      </c>
      <c r="C134" s="16" t="s">
        <v>23</v>
      </c>
      <c r="D134" s="16" t="s">
        <v>150</v>
      </c>
      <c r="E134" s="17" t="s">
        <v>169</v>
      </c>
    </row>
    <row r="135" spans="1:5" ht="13.9" customHeight="1" x14ac:dyDescent="0.2">
      <c r="A135" s="15" t="s">
        <v>26</v>
      </c>
      <c r="B135" s="16">
        <v>28.22</v>
      </c>
      <c r="C135" s="16" t="s">
        <v>23</v>
      </c>
      <c r="D135" s="16" t="s">
        <v>170</v>
      </c>
      <c r="E135" s="17" t="s">
        <v>171</v>
      </c>
    </row>
    <row r="136" spans="1:5" ht="13.9" customHeight="1" x14ac:dyDescent="0.2">
      <c r="A136" s="12" t="s">
        <v>29</v>
      </c>
      <c r="B136" s="13">
        <v>7.9</v>
      </c>
      <c r="C136" s="13" t="s">
        <v>23</v>
      </c>
      <c r="D136" s="13" t="s">
        <v>172</v>
      </c>
      <c r="E136" s="14" t="s">
        <v>173</v>
      </c>
    </row>
    <row r="137" spans="1:5" ht="13.9" customHeight="1" x14ac:dyDescent="0.2">
      <c r="A137" s="9" t="s">
        <v>31</v>
      </c>
      <c r="B137" s="10">
        <v>10.36</v>
      </c>
      <c r="C137" s="10" t="s">
        <v>23</v>
      </c>
      <c r="D137" s="10" t="s">
        <v>163</v>
      </c>
      <c r="E137" s="11" t="s">
        <v>171</v>
      </c>
    </row>
    <row r="138" spans="1:5" ht="13.9" customHeight="1" x14ac:dyDescent="0.2">
      <c r="A138" s="9" t="s">
        <v>34</v>
      </c>
      <c r="B138" s="10">
        <v>4.72</v>
      </c>
      <c r="C138" s="10" t="s">
        <v>23</v>
      </c>
      <c r="D138" s="10" t="s">
        <v>174</v>
      </c>
      <c r="E138" s="11" t="s">
        <v>120</v>
      </c>
    </row>
    <row r="139" spans="1:5" ht="13.9" customHeight="1" x14ac:dyDescent="0.2">
      <c r="A139" s="9" t="s">
        <v>64</v>
      </c>
      <c r="B139" s="10">
        <v>1.65</v>
      </c>
      <c r="C139" s="10" t="s">
        <v>23</v>
      </c>
      <c r="D139" s="10" t="s">
        <v>89</v>
      </c>
      <c r="E139" s="11" t="s">
        <v>120</v>
      </c>
    </row>
    <row r="140" spans="1:5" ht="13.9" customHeight="1" x14ac:dyDescent="0.2">
      <c r="A140" s="9" t="s">
        <v>107</v>
      </c>
      <c r="B140" s="10">
        <v>10.130000000000001</v>
      </c>
      <c r="C140" s="10" t="s">
        <v>23</v>
      </c>
      <c r="D140" s="10" t="s">
        <v>158</v>
      </c>
      <c r="E140" s="11" t="s">
        <v>156</v>
      </c>
    </row>
    <row r="141" spans="1:5" ht="13.9" customHeight="1" x14ac:dyDescent="0.2">
      <c r="A141" s="9" t="s">
        <v>136</v>
      </c>
      <c r="B141" s="10">
        <v>26.78</v>
      </c>
      <c r="C141" s="10" t="s">
        <v>23</v>
      </c>
      <c r="D141" s="10" t="s">
        <v>163</v>
      </c>
      <c r="E141" s="11" t="s">
        <v>171</v>
      </c>
    </row>
    <row r="142" spans="1:5" ht="13.9" customHeight="1" x14ac:dyDescent="0.2">
      <c r="A142" s="1"/>
      <c r="B142" s="65"/>
      <c r="C142" s="65"/>
      <c r="D142" s="65"/>
      <c r="E142" s="65"/>
    </row>
    <row r="143" spans="1:5" ht="13.9" customHeight="1" x14ac:dyDescent="0.2">
      <c r="A143" s="7" t="s">
        <v>175</v>
      </c>
      <c r="B143" s="63" t="s">
        <v>2</v>
      </c>
      <c r="C143" s="63"/>
      <c r="D143" s="2" t="s">
        <v>3</v>
      </c>
      <c r="E143" s="8" t="s">
        <v>4</v>
      </c>
    </row>
    <row r="144" spans="1:5" ht="13.9" customHeight="1" x14ac:dyDescent="0.2">
      <c r="A144" s="15" t="s">
        <v>17</v>
      </c>
      <c r="B144" s="16">
        <v>13.37</v>
      </c>
      <c r="C144" s="16" t="s">
        <v>6</v>
      </c>
      <c r="D144" s="16" t="s">
        <v>176</v>
      </c>
      <c r="E144" s="17" t="s">
        <v>21</v>
      </c>
    </row>
    <row r="145" spans="1:5" ht="13.9" customHeight="1" x14ac:dyDescent="0.2">
      <c r="A145" s="15" t="s">
        <v>19</v>
      </c>
      <c r="B145" s="16">
        <v>28.04</v>
      </c>
      <c r="C145" s="16" t="s">
        <v>6</v>
      </c>
      <c r="D145" s="16" t="s">
        <v>52</v>
      </c>
      <c r="E145" s="17" t="s">
        <v>177</v>
      </c>
    </row>
    <row r="146" spans="1:5" ht="13.9" customHeight="1" x14ac:dyDescent="0.2">
      <c r="A146" s="15" t="s">
        <v>71</v>
      </c>
      <c r="B146" s="16" t="s">
        <v>178</v>
      </c>
      <c r="C146" s="16" t="s">
        <v>6</v>
      </c>
      <c r="D146" s="16" t="s">
        <v>179</v>
      </c>
      <c r="E146" s="17" t="s">
        <v>21</v>
      </c>
    </row>
    <row r="147" spans="1:5" ht="13.9" customHeight="1" x14ac:dyDescent="0.2">
      <c r="A147" s="15" t="s">
        <v>94</v>
      </c>
      <c r="B147" s="16" t="s">
        <v>180</v>
      </c>
      <c r="C147" s="16" t="s">
        <v>6</v>
      </c>
      <c r="D147" s="16" t="s">
        <v>181</v>
      </c>
      <c r="E147" s="17" t="s">
        <v>182</v>
      </c>
    </row>
    <row r="148" spans="1:5" ht="13.9" customHeight="1" x14ac:dyDescent="0.2">
      <c r="A148" s="15" t="s">
        <v>124</v>
      </c>
      <c r="B148" s="16" t="s">
        <v>183</v>
      </c>
      <c r="C148" s="16" t="s">
        <v>6</v>
      </c>
      <c r="D148" s="16" t="s">
        <v>184</v>
      </c>
      <c r="E148" s="17" t="s">
        <v>145</v>
      </c>
    </row>
    <row r="149" spans="1:5" ht="13.9" customHeight="1" x14ac:dyDescent="0.2">
      <c r="A149" s="15" t="s">
        <v>76</v>
      </c>
      <c r="B149" s="16">
        <v>13.07</v>
      </c>
      <c r="C149" s="16" t="s">
        <v>6</v>
      </c>
      <c r="D149" s="18">
        <v>44646</v>
      </c>
      <c r="E149" s="17" t="s">
        <v>233</v>
      </c>
    </row>
    <row r="150" spans="1:5" ht="13.9" customHeight="1" x14ac:dyDescent="0.2">
      <c r="A150" s="15" t="s">
        <v>186</v>
      </c>
      <c r="B150" s="16">
        <v>32.74</v>
      </c>
      <c r="C150" s="16" t="s">
        <v>6</v>
      </c>
      <c r="D150" s="16" t="s">
        <v>187</v>
      </c>
      <c r="E150" s="17" t="s">
        <v>154</v>
      </c>
    </row>
    <row r="151" spans="1:5" ht="13.9" customHeight="1" x14ac:dyDescent="0.2">
      <c r="A151" s="15" t="s">
        <v>165</v>
      </c>
      <c r="B151" s="16">
        <v>51.32</v>
      </c>
      <c r="C151" s="16" t="s">
        <v>6</v>
      </c>
      <c r="D151" s="16" t="s">
        <v>188</v>
      </c>
      <c r="E151" s="17" t="s">
        <v>149</v>
      </c>
    </row>
    <row r="152" spans="1:5" ht="13.9" customHeight="1" x14ac:dyDescent="0.2">
      <c r="A152" s="15" t="s">
        <v>129</v>
      </c>
      <c r="B152" s="16" t="s">
        <v>189</v>
      </c>
      <c r="C152" s="16" t="s">
        <v>6</v>
      </c>
      <c r="D152" s="16" t="s">
        <v>190</v>
      </c>
      <c r="E152" s="17" t="s">
        <v>191</v>
      </c>
    </row>
    <row r="153" spans="1:5" ht="13.9" customHeight="1" x14ac:dyDescent="0.2">
      <c r="A153" s="15" t="s">
        <v>22</v>
      </c>
      <c r="B153" s="16">
        <v>24.99</v>
      </c>
      <c r="C153" s="16" t="s">
        <v>23</v>
      </c>
      <c r="D153" s="18">
        <v>44618</v>
      </c>
      <c r="E153" s="17" t="s">
        <v>241</v>
      </c>
    </row>
    <row r="154" spans="1:5" ht="13.9" customHeight="1" x14ac:dyDescent="0.2">
      <c r="A154" s="15" t="s">
        <v>29</v>
      </c>
      <c r="B154" s="16">
        <v>8.75</v>
      </c>
      <c r="C154" s="16" t="s">
        <v>23</v>
      </c>
      <c r="D154" s="16" t="s">
        <v>192</v>
      </c>
      <c r="E154" s="17" t="s">
        <v>193</v>
      </c>
    </row>
    <row r="155" spans="1:5" ht="13.9" customHeight="1" x14ac:dyDescent="0.2">
      <c r="A155" s="25" t="s">
        <v>194</v>
      </c>
      <c r="B155" s="16">
        <v>7.56</v>
      </c>
      <c r="C155" s="16" t="s">
        <v>23</v>
      </c>
      <c r="D155" s="18">
        <v>43526</v>
      </c>
      <c r="E155" s="20" t="s">
        <v>234</v>
      </c>
    </row>
    <row r="156" spans="1:5" ht="13.9" customHeight="1" x14ac:dyDescent="0.2">
      <c r="A156" s="15" t="s">
        <v>34</v>
      </c>
      <c r="B156" s="16">
        <v>5.08</v>
      </c>
      <c r="C156" s="16" t="s">
        <v>23</v>
      </c>
      <c r="D156" s="16" t="s">
        <v>58</v>
      </c>
      <c r="E156" s="17" t="s">
        <v>156</v>
      </c>
    </row>
    <row r="157" spans="1:5" ht="13.9" customHeight="1" x14ac:dyDescent="0.2">
      <c r="A157" s="15" t="s">
        <v>64</v>
      </c>
      <c r="B157" s="16">
        <v>1.53</v>
      </c>
      <c r="C157" s="16" t="s">
        <v>23</v>
      </c>
      <c r="D157" s="16" t="s">
        <v>195</v>
      </c>
      <c r="E157" s="17" t="s">
        <v>120</v>
      </c>
    </row>
    <row r="158" spans="1:5" ht="13.9" customHeight="1" x14ac:dyDescent="0.2">
      <c r="A158" s="15" t="s">
        <v>107</v>
      </c>
      <c r="B158" s="16">
        <v>10.57</v>
      </c>
      <c r="C158" s="16" t="s">
        <v>23</v>
      </c>
      <c r="D158" s="16" t="s">
        <v>196</v>
      </c>
      <c r="E158" s="17" t="s">
        <v>156</v>
      </c>
    </row>
    <row r="159" spans="1:5" ht="13.9" customHeight="1" x14ac:dyDescent="0.2">
      <c r="A159" s="15" t="s">
        <v>136</v>
      </c>
      <c r="B159" s="16">
        <v>29</v>
      </c>
      <c r="C159" s="16" t="s">
        <v>23</v>
      </c>
      <c r="D159" s="18">
        <v>44639</v>
      </c>
      <c r="E159" s="17" t="s">
        <v>232</v>
      </c>
    </row>
    <row r="160" spans="1:5" ht="13.9" customHeight="1" x14ac:dyDescent="0.2">
      <c r="A160" s="1"/>
      <c r="B160" s="65"/>
      <c r="C160" s="65"/>
      <c r="D160" s="65"/>
      <c r="E160" s="65"/>
    </row>
    <row r="161" spans="1:5" ht="13.9" customHeight="1" x14ac:dyDescent="0.2">
      <c r="A161" s="7" t="s">
        <v>198</v>
      </c>
      <c r="B161" s="63" t="s">
        <v>2</v>
      </c>
      <c r="C161" s="63"/>
      <c r="D161" s="2" t="s">
        <v>3</v>
      </c>
      <c r="E161" s="8" t="s">
        <v>4</v>
      </c>
    </row>
    <row r="162" spans="1:5" ht="13.9" customHeight="1" x14ac:dyDescent="0.2">
      <c r="A162" s="9" t="s">
        <v>17</v>
      </c>
      <c r="B162" s="10">
        <v>12.8</v>
      </c>
      <c r="C162" s="10" t="s">
        <v>6</v>
      </c>
      <c r="D162" s="10" t="s">
        <v>140</v>
      </c>
      <c r="E162" s="11" t="s">
        <v>185</v>
      </c>
    </row>
    <row r="163" spans="1:5" ht="13.9" customHeight="1" x14ac:dyDescent="0.2">
      <c r="A163" s="9" t="s">
        <v>19</v>
      </c>
      <c r="B163" s="10">
        <v>27.03</v>
      </c>
      <c r="C163" s="10" t="s">
        <v>6</v>
      </c>
      <c r="D163" s="10" t="s">
        <v>199</v>
      </c>
      <c r="E163" s="11" t="s">
        <v>21</v>
      </c>
    </row>
    <row r="164" spans="1:5" ht="13.9" customHeight="1" x14ac:dyDescent="0.2">
      <c r="A164" s="15" t="s">
        <v>71</v>
      </c>
      <c r="B164" s="16" t="s">
        <v>200</v>
      </c>
      <c r="C164" s="16" t="s">
        <v>6</v>
      </c>
      <c r="D164" s="16" t="s">
        <v>201</v>
      </c>
      <c r="E164" s="17" t="s">
        <v>21</v>
      </c>
    </row>
    <row r="165" spans="1:5" ht="13.9" customHeight="1" x14ac:dyDescent="0.2">
      <c r="A165" s="15" t="s">
        <v>94</v>
      </c>
      <c r="B165" s="16" t="s">
        <v>202</v>
      </c>
      <c r="C165" s="16" t="s">
        <v>6</v>
      </c>
      <c r="D165" s="16" t="s">
        <v>203</v>
      </c>
      <c r="E165" s="17" t="s">
        <v>182</v>
      </c>
    </row>
    <row r="166" spans="1:5" ht="13.9" customHeight="1" x14ac:dyDescent="0.2">
      <c r="A166" s="15" t="s">
        <v>124</v>
      </c>
      <c r="B166" s="16" t="s">
        <v>204</v>
      </c>
      <c r="C166" s="16" t="s">
        <v>6</v>
      </c>
      <c r="D166" s="16" t="s">
        <v>205</v>
      </c>
      <c r="E166" s="34" t="s">
        <v>182</v>
      </c>
    </row>
    <row r="167" spans="1:5" ht="13.9" customHeight="1" x14ac:dyDescent="0.2">
      <c r="A167" s="15" t="s">
        <v>206</v>
      </c>
      <c r="B167" s="16">
        <v>14.21</v>
      </c>
      <c r="C167" s="16" t="s">
        <v>6</v>
      </c>
      <c r="D167" s="18">
        <v>44982</v>
      </c>
      <c r="E167" s="17" t="s">
        <v>233</v>
      </c>
    </row>
    <row r="168" spans="1:5" ht="13.9" customHeight="1" x14ac:dyDescent="0.2">
      <c r="A168" s="15" t="s">
        <v>165</v>
      </c>
      <c r="B168" s="16">
        <v>50.65</v>
      </c>
      <c r="C168" s="16" t="s">
        <v>6</v>
      </c>
      <c r="D168" s="16" t="s">
        <v>207</v>
      </c>
      <c r="E168" s="17" t="s">
        <v>149</v>
      </c>
    </row>
    <row r="169" spans="1:5" ht="13.9" customHeight="1" x14ac:dyDescent="0.2">
      <c r="A169" s="15" t="s">
        <v>129</v>
      </c>
      <c r="B169" s="16" t="s">
        <v>208</v>
      </c>
      <c r="C169" s="16" t="s">
        <v>6</v>
      </c>
      <c r="D169" s="16" t="s">
        <v>209</v>
      </c>
      <c r="E169" s="17" t="s">
        <v>185</v>
      </c>
    </row>
    <row r="170" spans="1:5" ht="13.9" customHeight="1" x14ac:dyDescent="0.2">
      <c r="A170" s="15" t="s">
        <v>22</v>
      </c>
      <c r="B170" s="16">
        <v>29.41</v>
      </c>
      <c r="C170" s="16" t="s">
        <v>23</v>
      </c>
      <c r="D170" s="18">
        <v>44891</v>
      </c>
      <c r="E170" s="17" t="s">
        <v>232</v>
      </c>
    </row>
    <row r="171" spans="1:5" ht="13.9" customHeight="1" x14ac:dyDescent="0.2">
      <c r="A171" s="15" t="s">
        <v>29</v>
      </c>
      <c r="B171" s="16">
        <v>9.93</v>
      </c>
      <c r="C171" s="16" t="s">
        <v>23</v>
      </c>
      <c r="D171" s="16" t="s">
        <v>211</v>
      </c>
      <c r="E171" s="17" t="s">
        <v>193</v>
      </c>
    </row>
    <row r="172" spans="1:5" ht="13.9" customHeight="1" x14ac:dyDescent="0.2">
      <c r="A172" s="15" t="s">
        <v>31</v>
      </c>
      <c r="B172" s="16">
        <v>7.95</v>
      </c>
      <c r="C172" s="16" t="s">
        <v>23</v>
      </c>
      <c r="D172" s="16" t="s">
        <v>212</v>
      </c>
      <c r="E172" s="17" t="s">
        <v>197</v>
      </c>
    </row>
    <row r="173" spans="1:5" ht="13.9" customHeight="1" x14ac:dyDescent="0.2">
      <c r="A173" s="15" t="s">
        <v>213</v>
      </c>
      <c r="B173" s="16">
        <v>11.11</v>
      </c>
      <c r="C173" s="16" t="s">
        <v>23</v>
      </c>
      <c r="D173" s="16" t="s">
        <v>181</v>
      </c>
      <c r="E173" s="17" t="s">
        <v>171</v>
      </c>
    </row>
    <row r="174" spans="1:5" ht="13.9" customHeight="1" x14ac:dyDescent="0.2">
      <c r="A174" s="15" t="s">
        <v>34</v>
      </c>
      <c r="B174" s="16">
        <v>4.96</v>
      </c>
      <c r="C174" s="16" t="s">
        <v>23</v>
      </c>
      <c r="D174" s="16" t="s">
        <v>96</v>
      </c>
      <c r="E174" s="17" t="s">
        <v>120</v>
      </c>
    </row>
    <row r="175" spans="1:5" ht="13.9" customHeight="1" x14ac:dyDescent="0.2">
      <c r="A175" s="15" t="s">
        <v>64</v>
      </c>
      <c r="B175" s="16">
        <v>1.6</v>
      </c>
      <c r="C175" s="16" t="s">
        <v>23</v>
      </c>
      <c r="D175" s="16" t="s">
        <v>96</v>
      </c>
      <c r="E175" s="17" t="s">
        <v>120</v>
      </c>
    </row>
    <row r="176" spans="1:5" ht="13.9" customHeight="1" x14ac:dyDescent="0.2">
      <c r="A176" s="9" t="s">
        <v>107</v>
      </c>
      <c r="B176" s="10">
        <v>10.74</v>
      </c>
      <c r="C176" s="10" t="s">
        <v>23</v>
      </c>
      <c r="D176" s="10" t="s">
        <v>214</v>
      </c>
      <c r="E176" s="11" t="s">
        <v>197</v>
      </c>
    </row>
    <row r="177" spans="1:5" ht="13.9" customHeight="1" x14ac:dyDescent="0.2">
      <c r="A177" s="9" t="s">
        <v>136</v>
      </c>
      <c r="B177" s="10">
        <v>27.84</v>
      </c>
      <c r="C177" s="10" t="s">
        <v>23</v>
      </c>
      <c r="D177" s="10" t="s">
        <v>215</v>
      </c>
      <c r="E177" s="11" t="s">
        <v>216</v>
      </c>
    </row>
    <row r="178" spans="1:5" ht="13.9" customHeight="1" x14ac:dyDescent="0.2">
      <c r="A178" s="12" t="s">
        <v>217</v>
      </c>
      <c r="B178" s="13">
        <v>30.67</v>
      </c>
      <c r="C178" s="13" t="s">
        <v>23</v>
      </c>
      <c r="D178" s="13" t="s">
        <v>181</v>
      </c>
      <c r="E178" s="14" t="s">
        <v>171</v>
      </c>
    </row>
    <row r="180" spans="1:5" ht="13.15" customHeight="1" x14ac:dyDescent="0.2">
      <c r="A180" s="3"/>
      <c r="B180" s="60"/>
      <c r="C180" s="60"/>
      <c r="D180" s="60"/>
      <c r="E180" s="60"/>
    </row>
    <row r="181" spans="1:5" ht="13.9" customHeight="1" x14ac:dyDescent="0.2">
      <c r="A181" s="7" t="s">
        <v>218</v>
      </c>
      <c r="B181" s="63" t="s">
        <v>2</v>
      </c>
      <c r="C181" s="63"/>
      <c r="D181" s="2" t="s">
        <v>3</v>
      </c>
      <c r="E181" s="8" t="s">
        <v>4</v>
      </c>
    </row>
    <row r="182" spans="1:5" ht="13.9" customHeight="1" x14ac:dyDescent="0.2">
      <c r="A182" s="15" t="s">
        <v>17</v>
      </c>
      <c r="B182" s="16">
        <v>13.29</v>
      </c>
      <c r="C182" s="16" t="s">
        <v>6</v>
      </c>
      <c r="D182" s="18">
        <v>43520</v>
      </c>
      <c r="E182" s="20" t="s">
        <v>238</v>
      </c>
    </row>
    <row r="183" spans="1:5" ht="13.9" customHeight="1" x14ac:dyDescent="0.2">
      <c r="A183" s="15" t="s">
        <v>19</v>
      </c>
      <c r="B183" s="26">
        <v>27.03</v>
      </c>
      <c r="C183" s="26" t="s">
        <v>6</v>
      </c>
      <c r="D183" s="26" t="s">
        <v>220</v>
      </c>
      <c r="E183" s="19" t="s">
        <v>21</v>
      </c>
    </row>
    <row r="184" spans="1:5" ht="13.9" customHeight="1" x14ac:dyDescent="0.2">
      <c r="A184" s="39" t="s">
        <v>71</v>
      </c>
      <c r="B184" s="40" t="s">
        <v>221</v>
      </c>
      <c r="C184" s="40" t="s">
        <v>6</v>
      </c>
      <c r="D184" s="40" t="s">
        <v>201</v>
      </c>
      <c r="E184" s="41" t="s">
        <v>21</v>
      </c>
    </row>
    <row r="185" spans="1:5" ht="13.9" customHeight="1" x14ac:dyDescent="0.2">
      <c r="A185" s="39" t="s">
        <v>94</v>
      </c>
      <c r="B185" s="40" t="s">
        <v>222</v>
      </c>
      <c r="C185" s="40" t="s">
        <v>6</v>
      </c>
      <c r="D185" s="40" t="s">
        <v>153</v>
      </c>
      <c r="E185" s="41" t="s">
        <v>223</v>
      </c>
    </row>
    <row r="186" spans="1:5" ht="13.9" customHeight="1" x14ac:dyDescent="0.2">
      <c r="A186" s="39" t="s">
        <v>124</v>
      </c>
      <c r="B186" s="40" t="s">
        <v>224</v>
      </c>
      <c r="C186" s="40" t="s">
        <v>6</v>
      </c>
      <c r="D186" s="40" t="s">
        <v>225</v>
      </c>
      <c r="E186" s="41" t="s">
        <v>223</v>
      </c>
    </row>
    <row r="187" spans="1:5" ht="13.9" customHeight="1" x14ac:dyDescent="0.2">
      <c r="A187" s="39" t="s">
        <v>206</v>
      </c>
      <c r="B187" s="40">
        <v>14.96</v>
      </c>
      <c r="C187" s="40" t="s">
        <v>6</v>
      </c>
      <c r="D187" s="42">
        <v>45325</v>
      </c>
      <c r="E187" s="41" t="s">
        <v>232</v>
      </c>
    </row>
    <row r="188" spans="1:5" ht="13.9" customHeight="1" x14ac:dyDescent="0.2">
      <c r="A188" s="39" t="s">
        <v>165</v>
      </c>
      <c r="B188" s="43">
        <v>53.14</v>
      </c>
      <c r="C188" s="43" t="s">
        <v>6</v>
      </c>
      <c r="D188" s="43" t="s">
        <v>226</v>
      </c>
      <c r="E188" s="44" t="s">
        <v>43</v>
      </c>
    </row>
    <row r="189" spans="1:5" ht="13.9" customHeight="1" x14ac:dyDescent="0.2">
      <c r="A189" s="39" t="s">
        <v>129</v>
      </c>
      <c r="B189" s="43" t="s">
        <v>227</v>
      </c>
      <c r="C189" s="43" t="s">
        <v>6</v>
      </c>
      <c r="D189" s="43" t="s">
        <v>228</v>
      </c>
      <c r="E189" s="44" t="s">
        <v>229</v>
      </c>
    </row>
    <row r="190" spans="1:5" ht="13.9" customHeight="1" x14ac:dyDescent="0.2">
      <c r="A190" s="39" t="s">
        <v>22</v>
      </c>
      <c r="B190" s="43">
        <v>27.23</v>
      </c>
      <c r="C190" s="43" t="s">
        <v>23</v>
      </c>
      <c r="D190" s="45">
        <v>43406</v>
      </c>
      <c r="E190" s="41" t="s">
        <v>236</v>
      </c>
    </row>
    <row r="191" spans="1:5" ht="13.9" customHeight="1" x14ac:dyDescent="0.2">
      <c r="A191" s="39" t="s">
        <v>239</v>
      </c>
      <c r="B191" s="43">
        <v>11.47</v>
      </c>
      <c r="C191" s="43" t="s">
        <v>23</v>
      </c>
      <c r="D191" s="45">
        <v>36591</v>
      </c>
      <c r="E191" s="44" t="s">
        <v>238</v>
      </c>
    </row>
    <row r="192" spans="1:5" ht="13.9" customHeight="1" x14ac:dyDescent="0.2">
      <c r="A192" s="39" t="s">
        <v>34</v>
      </c>
      <c r="B192" s="43">
        <v>5.0199999999999996</v>
      </c>
      <c r="C192" s="43" t="s">
        <v>23</v>
      </c>
      <c r="D192" s="43" t="s">
        <v>219</v>
      </c>
      <c r="E192" s="44" t="s">
        <v>197</v>
      </c>
    </row>
    <row r="193" spans="1:5" ht="13.9" customHeight="1" x14ac:dyDescent="0.2">
      <c r="A193" s="39" t="s">
        <v>64</v>
      </c>
      <c r="B193" s="43">
        <v>1.66</v>
      </c>
      <c r="C193" s="43" t="s">
        <v>23</v>
      </c>
      <c r="D193" s="43" t="s">
        <v>210</v>
      </c>
      <c r="E193" s="44" t="s">
        <v>43</v>
      </c>
    </row>
    <row r="194" spans="1:5" ht="13.9" customHeight="1" x14ac:dyDescent="0.2">
      <c r="A194" s="39" t="s">
        <v>107</v>
      </c>
      <c r="B194" s="43">
        <v>10.67</v>
      </c>
      <c r="C194" s="43" t="s">
        <v>23</v>
      </c>
      <c r="D194" s="43" t="s">
        <v>163</v>
      </c>
      <c r="E194" s="44" t="s">
        <v>197</v>
      </c>
    </row>
    <row r="195" spans="1:5" ht="13.9" customHeight="1" x14ac:dyDescent="0.2">
      <c r="A195" s="39" t="s">
        <v>217</v>
      </c>
      <c r="B195" s="46">
        <v>33.409999999999997</v>
      </c>
      <c r="C195" s="40" t="s">
        <v>23</v>
      </c>
      <c r="D195" s="47">
        <v>45368</v>
      </c>
      <c r="E195" s="48" t="s">
        <v>232</v>
      </c>
    </row>
    <row r="196" spans="1:5" ht="13.9" customHeight="1" x14ac:dyDescent="0.2">
      <c r="A196" s="64"/>
      <c r="B196" s="64"/>
      <c r="C196" s="64"/>
      <c r="D196" s="64"/>
      <c r="E196" s="64"/>
    </row>
    <row r="197" spans="1:5" ht="14.25" customHeight="1" x14ac:dyDescent="0.2">
      <c r="A197" s="7" t="s">
        <v>244</v>
      </c>
      <c r="B197" s="63" t="s">
        <v>2</v>
      </c>
      <c r="C197" s="63"/>
      <c r="D197" s="2" t="s">
        <v>3</v>
      </c>
      <c r="E197" s="8" t="s">
        <v>4</v>
      </c>
    </row>
    <row r="198" spans="1:5" ht="14.25" customHeight="1" x14ac:dyDescent="0.2">
      <c r="A198" s="49" t="s">
        <v>17</v>
      </c>
      <c r="B198" s="50">
        <v>14.27</v>
      </c>
      <c r="C198" s="50" t="s">
        <v>6</v>
      </c>
      <c r="D198" s="51">
        <v>45710</v>
      </c>
      <c r="E198" s="52" t="s">
        <v>232</v>
      </c>
    </row>
    <row r="199" spans="1:5" ht="14.25" customHeight="1" x14ac:dyDescent="0.2">
      <c r="A199" s="49" t="s">
        <v>19</v>
      </c>
      <c r="B199" s="53">
        <v>31.78</v>
      </c>
      <c r="C199" s="53" t="s">
        <v>6</v>
      </c>
      <c r="D199" s="54">
        <v>45577</v>
      </c>
      <c r="E199" s="52" t="s">
        <v>232</v>
      </c>
    </row>
    <row r="200" spans="1:5" x14ac:dyDescent="0.2">
      <c r="A200" s="49" t="s">
        <v>71</v>
      </c>
      <c r="B200" s="58">
        <v>9.2245370370370376E-4</v>
      </c>
      <c r="C200" s="53" t="s">
        <v>6</v>
      </c>
      <c r="D200" s="54">
        <v>45597</v>
      </c>
      <c r="E200" s="52" t="s">
        <v>232</v>
      </c>
    </row>
    <row r="201" spans="1:5" x14ac:dyDescent="0.2">
      <c r="A201" s="49" t="s">
        <v>94</v>
      </c>
      <c r="B201" s="58">
        <v>2.3298611111111111E-3</v>
      </c>
      <c r="C201" s="53" t="s">
        <v>6</v>
      </c>
      <c r="D201" s="54">
        <v>45577</v>
      </c>
      <c r="E201" s="52" t="s">
        <v>232</v>
      </c>
    </row>
    <row r="202" spans="1:5" x14ac:dyDescent="0.2">
      <c r="A202" s="15" t="s">
        <v>124</v>
      </c>
      <c r="B202" s="26"/>
      <c r="C202" s="26" t="s">
        <v>6</v>
      </c>
      <c r="D202" s="26"/>
      <c r="E202" s="28"/>
    </row>
    <row r="203" spans="1:5" x14ac:dyDescent="0.2">
      <c r="A203" s="49" t="s">
        <v>258</v>
      </c>
      <c r="B203" s="53">
        <v>17.100000000000001</v>
      </c>
      <c r="C203" s="53" t="s">
        <v>6</v>
      </c>
      <c r="D203" s="54">
        <v>45619</v>
      </c>
      <c r="E203" s="52" t="s">
        <v>232</v>
      </c>
    </row>
    <row r="204" spans="1:5" x14ac:dyDescent="0.2">
      <c r="A204" s="49" t="s">
        <v>165</v>
      </c>
      <c r="B204" s="50">
        <v>57.47</v>
      </c>
      <c r="C204" s="50" t="s">
        <v>6</v>
      </c>
      <c r="D204" s="51">
        <v>45584</v>
      </c>
      <c r="E204" s="52" t="s">
        <v>232</v>
      </c>
    </row>
    <row r="205" spans="1:5" x14ac:dyDescent="0.2">
      <c r="A205" s="49" t="s">
        <v>129</v>
      </c>
      <c r="B205" s="57">
        <v>7.858796296296296E-3</v>
      </c>
      <c r="C205" s="50" t="s">
        <v>6</v>
      </c>
      <c r="D205" s="51">
        <v>45641</v>
      </c>
      <c r="E205" s="52" t="s">
        <v>232</v>
      </c>
    </row>
    <row r="206" spans="1:5" x14ac:dyDescent="0.2">
      <c r="A206" s="49" t="s">
        <v>22</v>
      </c>
      <c r="B206" s="50">
        <v>30.17</v>
      </c>
      <c r="C206" s="50" t="s">
        <v>23</v>
      </c>
      <c r="D206" s="51">
        <v>45731</v>
      </c>
      <c r="E206" s="52" t="s">
        <v>232</v>
      </c>
    </row>
    <row r="207" spans="1:5" x14ac:dyDescent="0.2">
      <c r="A207" s="49" t="s">
        <v>239</v>
      </c>
      <c r="B207" s="50">
        <v>10.9</v>
      </c>
      <c r="C207" s="50" t="s">
        <v>23</v>
      </c>
      <c r="D207" s="51">
        <v>45597</v>
      </c>
      <c r="E207" s="52" t="s">
        <v>232</v>
      </c>
    </row>
    <row r="208" spans="1:5" x14ac:dyDescent="0.2">
      <c r="A208" s="49" t="s">
        <v>34</v>
      </c>
      <c r="B208" s="50">
        <v>4.51</v>
      </c>
      <c r="C208" s="50" t="s">
        <v>23</v>
      </c>
      <c r="D208" s="51">
        <v>45619</v>
      </c>
      <c r="E208" s="52" t="s">
        <v>232</v>
      </c>
    </row>
    <row r="209" spans="1:5" x14ac:dyDescent="0.2">
      <c r="A209" s="49" t="s">
        <v>64</v>
      </c>
      <c r="B209" s="50">
        <v>1.52</v>
      </c>
      <c r="C209" s="50" t="s">
        <v>23</v>
      </c>
      <c r="D209" s="51">
        <v>45641</v>
      </c>
      <c r="E209" s="52" t="s">
        <v>232</v>
      </c>
    </row>
    <row r="210" spans="1:5" x14ac:dyDescent="0.2">
      <c r="A210" s="49" t="s">
        <v>107</v>
      </c>
      <c r="B210" s="50">
        <v>9.6199999999999992</v>
      </c>
      <c r="C210" s="50" t="s">
        <v>23</v>
      </c>
      <c r="D210" s="51">
        <v>45577</v>
      </c>
      <c r="E210" s="52" t="s">
        <v>232</v>
      </c>
    </row>
    <row r="211" spans="1:5" x14ac:dyDescent="0.2">
      <c r="A211" s="49" t="s">
        <v>217</v>
      </c>
      <c r="B211" s="55">
        <v>31.22</v>
      </c>
      <c r="C211" s="53" t="s">
        <v>23</v>
      </c>
      <c r="D211" s="56">
        <v>45605</v>
      </c>
      <c r="E211" s="52" t="s">
        <v>232</v>
      </c>
    </row>
    <row r="215" spans="1:5" x14ac:dyDescent="0.2">
      <c r="E215" s="36"/>
    </row>
    <row r="216" spans="1:5" x14ac:dyDescent="0.2">
      <c r="E216" s="36"/>
    </row>
    <row r="217" spans="1:5" x14ac:dyDescent="0.2">
      <c r="E217" s="36"/>
    </row>
    <row r="218" spans="1:5" x14ac:dyDescent="0.2">
      <c r="E218" s="36"/>
    </row>
    <row r="219" spans="1:5" x14ac:dyDescent="0.2">
      <c r="E219" s="36"/>
    </row>
    <row r="220" spans="1:5" x14ac:dyDescent="0.2">
      <c r="E220" s="36"/>
    </row>
  </sheetData>
  <mergeCells count="24">
    <mergeCell ref="B180:E180"/>
    <mergeCell ref="B181:C181"/>
    <mergeCell ref="A196:E196"/>
    <mergeCell ref="B197:C197"/>
    <mergeCell ref="B124:C124"/>
    <mergeCell ref="B142:E142"/>
    <mergeCell ref="B143:C143"/>
    <mergeCell ref="B160:E160"/>
    <mergeCell ref="B161:C161"/>
    <mergeCell ref="B86:E86"/>
    <mergeCell ref="B87:C87"/>
    <mergeCell ref="B104:E104"/>
    <mergeCell ref="B105:C105"/>
    <mergeCell ref="B123:E123"/>
    <mergeCell ref="B37:C37"/>
    <mergeCell ref="B52:E52"/>
    <mergeCell ref="B53:C53"/>
    <mergeCell ref="B70:E70"/>
    <mergeCell ref="B71:C71"/>
    <mergeCell ref="B1:E5"/>
    <mergeCell ref="B6:C6"/>
    <mergeCell ref="B20:E20"/>
    <mergeCell ref="B21:C21"/>
    <mergeCell ref="B36:E36"/>
  </mergeCells>
  <printOptions gridLines="1"/>
  <pageMargins left="0.75" right="0.75" top="1" bottom="1" header="0.511811023622047" footer="0.511811023622047"/>
  <pageSetup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35C8-FC05-412E-979B-E95F6D8A69D7}">
  <dimension ref="A2:V5"/>
  <sheetViews>
    <sheetView workbookViewId="0">
      <selection activeCell="A5" sqref="A5:V5"/>
    </sheetView>
  </sheetViews>
  <sheetFormatPr defaultRowHeight="12.75" x14ac:dyDescent="0.2"/>
  <sheetData>
    <row r="2" spans="1:22" x14ac:dyDescent="0.2">
      <c r="A2" t="s">
        <v>248</v>
      </c>
    </row>
    <row r="3" spans="1:22" x14ac:dyDescent="0.2">
      <c r="A3" s="15" t="s">
        <v>17</v>
      </c>
      <c r="B3" s="16">
        <v>16.47</v>
      </c>
      <c r="C3" s="16" t="s">
        <v>6</v>
      </c>
      <c r="D3" s="16" t="s">
        <v>68</v>
      </c>
      <c r="E3" s="17" t="s">
        <v>67</v>
      </c>
    </row>
    <row r="5" spans="1:22" ht="15" x14ac:dyDescent="0.25">
      <c r="A5" t="s">
        <v>249</v>
      </c>
      <c r="B5" t="s">
        <v>250</v>
      </c>
      <c r="C5" s="35">
        <v>8</v>
      </c>
      <c r="D5" s="35" t="s">
        <v>251</v>
      </c>
      <c r="E5">
        <v>11.11</v>
      </c>
      <c r="F5" s="36">
        <v>45549</v>
      </c>
      <c r="G5" t="s">
        <v>252</v>
      </c>
      <c r="H5" s="35" t="s">
        <v>253</v>
      </c>
      <c r="I5" s="35">
        <v>1</v>
      </c>
      <c r="J5" s="35" t="s">
        <v>254</v>
      </c>
      <c r="K5" t="s">
        <v>255</v>
      </c>
      <c r="L5" s="35" t="s">
        <v>256</v>
      </c>
      <c r="M5" s="35" t="b">
        <v>0</v>
      </c>
      <c r="O5" s="37">
        <f>IF(LEN(E5)&gt;5,E5*60*60*24,E5)</f>
        <v>11.11</v>
      </c>
      <c r="P5" s="35" t="e">
        <f>LOOKUP(G5,'[1]Time Distance category'!#REF!,'[1]Time Distance category'!A:A)</f>
        <v>#REF!</v>
      </c>
      <c r="Q5" t="str">
        <f>C5&amp;D5&amp;G5</f>
        <v>8F60m</v>
      </c>
      <c r="R5" s="35">
        <f>VLOOKUP(Q5,[1]Records!D$2:F$345,3)</f>
        <v>5.53</v>
      </c>
      <c r="S5" s="38" t="e">
        <f>IF(E5="NA",10,IF(P5,MAX(25,100*O5/R5),MAX(25,100+100*(R5-O5)/R5)))</f>
        <v>#REF!</v>
      </c>
      <c r="T5" s="35">
        <f>VLOOKUP(Q5,[1]Records!D$2:H$345,5)</f>
        <v>5.53</v>
      </c>
      <c r="U5" s="35" t="e">
        <f>IF(AND(E5&lt;&gt;"NA",OR(AND(P5=0,O5&lt;=T5),AND(P5=1,O5&gt;=T5))),"Potential Record","")</f>
        <v>#REF!</v>
      </c>
      <c r="V5" s="35" t="str">
        <f>IF(ISNA(VLOOKUP(#REF!,[1]Points!#REF!,1,FALSE)),"Missing","")</f>
        <v/>
      </c>
    </row>
  </sheetData>
  <conditionalFormatting sqref="A5:V5">
    <cfRule type="expression" dxfId="1" priority="1">
      <formula>$W5="Missing"</formula>
    </cfRule>
    <cfRule type="expression" dxfId="0" priority="2">
      <formula>$V5="Potential Record"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AllPages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Darebin RSL Sub-Branch Inc.</cp:lastModifiedBy>
  <cp:lastPrinted>2024-04-05T03:14:05Z</cp:lastPrinted>
  <dcterms:created xsi:type="dcterms:W3CDTF">2024-03-24T23:58:04Z</dcterms:created>
  <dcterms:modified xsi:type="dcterms:W3CDTF">2025-03-19T02:44:23Z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